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irti_Anand\Downloads\"/>
    </mc:Choice>
  </mc:AlternateContent>
  <xr:revisionPtr revIDLastSave="0" documentId="13_ncr:1_{64690264-6BE0-43EC-8C41-BE5A5CAF0114}" xr6:coauthVersionLast="47" xr6:coauthVersionMax="47" xr10:uidLastSave="{00000000-0000-0000-0000-000000000000}"/>
  <bookViews>
    <workbookView xWindow="-108" yWindow="-108" windowWidth="23256" windowHeight="12456" activeTab="1" xr2:uid="{317CF2CD-D3B7-4247-8723-9CA3CB9C0694}"/>
  </bookViews>
  <sheets>
    <sheet name="P &amp; L Year" sheetId="23" r:id="rId1"/>
    <sheet name="P &amp; L Months" sheetId="24" r:id="rId2"/>
  </sheets>
  <calcPr calcId="191029"/>
  <pivotCaches>
    <pivotCache cacheId="0" r:id="rId3"/>
    <pivotCache cacheId="1" r:id="rId4"/>
    <pivotCache cacheId="2" r:id="rId5"/>
    <pivotCache cacheId="3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5f8c321-4509-4db1-85b5-39bdad52aa9a" name="dim_customer" connection="Query - dim_customer"/>
          <x15:modelTable id="dim_market_cefc3c7f-a40a-41cd-8f85-6bb1cb718112" name="dim_market" connection="Query - dim_market"/>
          <x15:modelTable id="dim_product_bf1717f3-ac3d-47d0-9646-3d7fb672e2d0" name="dim_product" connection="Query - dim_product"/>
          <x15:modelTable id="dim_date_46a394c0-ec7a-430d-8838-19f32eaf1a5b" name="dim_date" connection="Query - dim_date"/>
          <x15:modelTable id="fact_sales_monthly_c266c400-3d97-4d05-9a66-82737e1f9c35" name="fact_sales_monthly" connection="Query - fact_sales_monthly"/>
          <x15:modelTable id="ns_targets_2021_800e8d15-3df0-43f9-80ae-9ce87e7fb8f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new_date_modified" toTable="dim_date" toColumn="date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ns_targets_2021" fromColumn="market" toTable="dim_market" toColumn="market"/>
          <x15:modelRelationship fromTable="ns_targets_2021" fromColumn="new_date_target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61" i="24" l="1"/>
  <c r="E61" i="24"/>
  <c r="F61" i="24"/>
  <c r="G61" i="24"/>
  <c r="H61" i="24"/>
  <c r="I61" i="24"/>
  <c r="J61" i="24"/>
  <c r="K61" i="24"/>
  <c r="L61" i="24"/>
  <c r="M61" i="24"/>
  <c r="N61" i="24"/>
  <c r="O61" i="24"/>
  <c r="C61" i="24"/>
  <c r="D60" i="24"/>
  <c r="E60" i="24"/>
  <c r="F60" i="24"/>
  <c r="G60" i="24"/>
  <c r="H60" i="24"/>
  <c r="I60" i="24"/>
  <c r="J60" i="24"/>
  <c r="K60" i="24"/>
  <c r="L60" i="24"/>
  <c r="M60" i="24"/>
  <c r="N60" i="24"/>
  <c r="C60" i="24"/>
  <c r="O60" i="24"/>
  <c r="F12" i="23"/>
  <c r="F13" i="23"/>
  <c r="F14" i="23"/>
  <c r="F11" i="23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D42CDE-A44C-41F5-96C1-F43C16E4EC7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26325ea-ddd0-4239-8c50-a0ed747b8ca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4A542AF3-A836-4FDD-90B3-81F1048745C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511ff9c-225e-4ef0-a7d8-f1ad71847fda"/>
      </ext>
    </extLst>
  </connection>
  <connection id="3" xr16:uid="{F1553E8F-219B-4D2D-B6AD-340045BAB46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bed15d5-1617-4a48-a5ac-5925a4f69e1e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BA6B52BA-409F-49A9-BF5E-7FEEF72A747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ff2c6ea-2d80-459f-a1fb-269dd951bf2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81BF5C1C-20FD-4871-92A0-AC901A45136E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93b07b8-1acf-4e9f-9441-6bf751f71b59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5C4DFF0D-0991-482C-B120-BA681BAAE5F2}" keepAlive="1" name="Query - finance_ref" description="Connection to the 'finance_ref' query in the workbook." type="5" refreshedVersion="8" background="1" saveData="1">
    <dbPr connection="Provider=Microsoft.Mashup.OleDb.1;Data Source=$Workbook$;Location=finance_ref;Extended Properties=&quot;&quot;" command="SELECT * FROM [finance_ref]"/>
  </connection>
  <connection id="7" xr16:uid="{C28B9220-9FCC-4054-905C-D5E061EF394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6f10126-009a-43d0-884d-0a647a555ed8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B47C2B2F-52F8-4D03-83DE-319798049C24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2F9DC5D7-34FF-42CE-A5E4-8D923057CD5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product].[division].[All]}"/>
    <s v="{[dim_market].[market].[All]}"/>
    <s v="{[dim_customer].[customer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<sst xmlns="http://schemas.openxmlformats.org/spreadsheetml/2006/main" count="136" uniqueCount="44">
  <si>
    <t>2019</t>
  </si>
  <si>
    <t>2020</t>
  </si>
  <si>
    <t>2021</t>
  </si>
  <si>
    <t>region</t>
  </si>
  <si>
    <t>All</t>
  </si>
  <si>
    <t>market</t>
  </si>
  <si>
    <t>21 vs 20</t>
  </si>
  <si>
    <t>division</t>
  </si>
  <si>
    <t>FILTERS</t>
  </si>
  <si>
    <t>Net Sales</t>
  </si>
  <si>
    <t>Values</t>
  </si>
  <si>
    <t>COGS</t>
  </si>
  <si>
    <t>Column Labels</t>
  </si>
  <si>
    <t>Gross Margin</t>
  </si>
  <si>
    <t>Gross Margin%</t>
  </si>
  <si>
    <t xml:space="preserve">P &amp; L </t>
  </si>
  <si>
    <t>By Fiscal Years</t>
  </si>
  <si>
    <t>All Values in USD</t>
  </si>
  <si>
    <t>Note: 21 vs 20 column is not a part of the pivot table</t>
  </si>
  <si>
    <t>customer</t>
  </si>
  <si>
    <t>FY</t>
  </si>
  <si>
    <t>Metrics</t>
  </si>
  <si>
    <t>August</t>
  </si>
  <si>
    <t>December</t>
  </si>
  <si>
    <t>February</t>
  </si>
  <si>
    <t>January</t>
  </si>
  <si>
    <t>July</t>
  </si>
  <si>
    <t>June</t>
  </si>
  <si>
    <t>November</t>
  </si>
  <si>
    <t>October</t>
  </si>
  <si>
    <t>September</t>
  </si>
  <si>
    <t>Q1</t>
  </si>
  <si>
    <t>Q2</t>
  </si>
  <si>
    <t>Q3</t>
  </si>
  <si>
    <t>Q4</t>
  </si>
  <si>
    <t>By Fiscal Months</t>
  </si>
  <si>
    <t>Grand Total</t>
  </si>
  <si>
    <t>Quarters</t>
  </si>
  <si>
    <t>Net Sales Comparison</t>
  </si>
  <si>
    <t>20 vs 19</t>
  </si>
  <si>
    <t>March</t>
  </si>
  <si>
    <t>April</t>
  </si>
  <si>
    <t>May</t>
  </si>
  <si>
    <t>Note: 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</si>
</sst>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##0.0,,&quot;M&quot;"/>
    <numFmt numFmtId="165" formatCode="0.0%"/>
  </numFmts>
  <fonts count="8">
    <font>
      <sz val="11"/>
      <color theme="1"/>
      <name val="Calibri"/>
      <family val="2"/>
      <scheme val="minor"/>
    </font>
    <font>
      <sz val="11"/>
      <color theme="1"/>
      <name val="Avenir text"/>
    </font>
    <font>
      <b/>
      <sz val="11"/>
      <color theme="7" tint="-0.249977111117893"/>
      <name val="Avenir text"/>
    </font>
    <font>
      <b/>
      <sz val="11"/>
      <color theme="1"/>
      <name val="Avenir text"/>
    </font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17">
    <xf numFmtId="0" fontId="0" fillId="0" borderId="0" xfId="0"/>
    <xf numFmtId="0" fontId="1" fillId="0" borderId="0" xfId="0" applyFont="1" applyAlignment="1">
      <alignment horizontal="left"/>
    </xf>
    <xf numFmtId="0" fontId="2" fillId="0" borderId="0" xfId="0" applyFont="1" applyAlignment="1">
      <alignment horizontal="left"/>
    </xf>
    <xf numFmtId="0" fontId="6" fillId="0" borderId="0" xfId="0" applyFont="1" applyAlignment="1">
      <alignment horizontal="left"/>
    </xf>
    <xf numFmtId="0" fontId="5" fillId="0" borderId="0" xfId="0" applyFont="1"/>
    <xf numFmtId="0" fontId="3" fillId="0" borderId="1" xfId="0" applyFont="1" applyBorder="1" applyAlignment="1">
      <alignment horizontal="center" vertical="center"/>
    </xf>
    <xf numFmtId="165" fontId="5" fillId="0" borderId="0" xfId="1" applyNumberFormat="1" applyFont="1" applyBorder="1"/>
    <xf numFmtId="0" fontId="6" fillId="0" borderId="0" xfId="0" applyFont="1"/>
    <xf numFmtId="0" fontId="1" fillId="0" borderId="0" xfId="0" pivotButton="1" applyFont="1"/>
    <xf numFmtId="0" fontId="1" fillId="0" borderId="0" xfId="0" applyFont="1"/>
    <xf numFmtId="164" fontId="5" fillId="0" borderId="0" xfId="0" applyNumberFormat="1" applyFont="1"/>
    <xf numFmtId="165" fontId="5" fillId="0" borderId="0" xfId="0" applyNumberFormat="1" applyFont="1"/>
    <xf numFmtId="0" fontId="3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0" fontId="3" fillId="0" borderId="0" xfId="0" pivotButton="1" applyFont="1"/>
    <xf numFmtId="0" fontId="3" fillId="0" borderId="0" xfId="0" pivotButton="1" applyFont="1" applyAlignment="1">
      <alignment horizontal="center"/>
    </xf>
    <xf numFmtId="0" fontId="6" fillId="0" borderId="0" xfId="0" applyFont="1" applyAlignment="1">
      <alignment horizontal="left" wrapText="1"/>
    </xf>
  </cellXfs>
  <cellStyles count="2">
    <cellStyle name="Normal" xfId="0" builtinId="0"/>
    <cellStyle name="Percent" xfId="1" builtinId="5"/>
  </cellStyles>
  <dxfs count="88">
    <dxf>
      <alignment horizontal="center"/>
    </dxf>
    <dxf>
      <font>
        <b/>
      </font>
    </dxf>
    <dxf>
      <font>
        <b/>
      </font>
    </dxf>
    <dxf>
      <numFmt numFmtId="165" formatCode="0.0%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family val="2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4" formatCode="##0.0,,&quot;M&quot;"/>
    </dxf>
    <dxf>
      <numFmt numFmtId="164" formatCode="##0.0,,&quot;M&quot;"/>
    </dxf>
    <dxf>
      <numFmt numFmtId="164" formatCode="##0.0,,&quot;M&quot;"/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alignment horizontal="center"/>
    </dxf>
    <dxf>
      <font>
        <b/>
      </font>
    </dxf>
    <dxf>
      <font>
        <b/>
      </font>
    </dxf>
    <dxf>
      <numFmt numFmtId="165" formatCode="0.0%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family val="2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4" formatCode="##0.0,,&quot;M&quot;"/>
    </dxf>
    <dxf>
      <numFmt numFmtId="164" formatCode="##0.0,,&quot;M&quot;"/>
    </dxf>
    <dxf>
      <numFmt numFmtId="164" formatCode="##0.0,,&quot;M&quot;"/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alignment horizontal="center"/>
    </dxf>
    <dxf>
      <font>
        <b/>
      </font>
    </dxf>
    <dxf>
      <font>
        <b/>
      </font>
    </dxf>
    <dxf>
      <numFmt numFmtId="165" formatCode="0.0%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family val="2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4" formatCode="##0.0,,&quot;M&quot;"/>
    </dxf>
    <dxf>
      <numFmt numFmtId="164" formatCode="##0.0,,&quot;M&quot;"/>
    </dxf>
    <dxf>
      <numFmt numFmtId="164" formatCode="##0.0,,&quot;M&quot;"/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numFmt numFmtId="165" formatCode="0.0%"/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ont>
        <name val="Avenir Next LT Pro"/>
        <family val="2"/>
        <scheme val="none"/>
      </font>
    </dxf>
    <dxf>
      <font>
        <b/>
      </font>
    </dxf>
    <dxf>
      <alignment horizontal="center"/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right style="thin">
          <color indexed="64"/>
        </right>
      </border>
    </dxf>
    <dxf>
      <border>
        <right style="thin">
          <color indexed="64"/>
        </righ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numFmt numFmtId="164" formatCode="##0.0,,&quot;M&quot;"/>
    </dxf>
    <dxf>
      <numFmt numFmtId="164" formatCode="##0.0,,&quot;M&quot;"/>
    </dxf>
    <dxf>
      <numFmt numFmtId="164" formatCode="##0.0,,&quot;M&quot;"/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Down="0">
        <left/>
        <right/>
        <top/>
        <bottom/>
        <vertical/>
        <horizontal/>
      </border>
    </dxf>
  </dxfs>
  <tableStyles count="1" defaultTableStyle="TableStyleMedium2" defaultPivotStyle="PivotStyleLight16">
    <tableStyle name="AtliQ" table="0" count="4" xr9:uid="{F84743D8-6DE6-47AC-8F57-2C319B01076E}">
      <tableStyleElement type="wholeTable" dxfId="87"/>
      <tableStyleElement type="headerRow" dxfId="86"/>
      <tableStyleElement type="pageFieldLabels" dxfId="85"/>
      <tableStyleElement type="pageFieldValues" dxfId="8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9" Type="http://schemas.openxmlformats.org/officeDocument/2006/relationships/customXml" Target="../customXml/item16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45" Type="http://schemas.openxmlformats.org/officeDocument/2006/relationships/customXml" Target="../customXml/item32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4" Type="http://schemas.openxmlformats.org/officeDocument/2006/relationships/customXml" Target="../customXml/item31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43" Type="http://schemas.openxmlformats.org/officeDocument/2006/relationships/customXml" Target="../customXml/item30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46" Type="http://schemas.openxmlformats.org/officeDocument/2006/relationships/customXml" Target="../customXml/item33.xml"/><Relationship Id="rId20" Type="http://schemas.openxmlformats.org/officeDocument/2006/relationships/customXml" Target="../customXml/item7.xml"/><Relationship Id="rId41" Type="http://schemas.openxmlformats.org/officeDocument/2006/relationships/customXml" Target="../customXml/item28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74.396201041665" backgroundQuery="1" createdVersion="8" refreshedVersion="8" minRefreshableVersion="3" recordCount="0" supportSubquery="1" supportAdvancedDrill="1" xr:uid="{93CFFF2E-511D-4032-AEBF-26C02F260F0E}">
  <cacheSource type="external" connectionId="9"/>
  <cacheFields count="9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%]" caption="Gross Margin%" numFmtId="0" hierarchy="50" level="32767"/>
    <cacheField name="[dim_date].[FY].[FY]" caption="FY" numFmtId="0" hierarchy="7" level="1">
      <sharedItems count="3">
        <s v="2019"/>
        <s v="2020"/>
        <s v="2021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7"/>
      </fieldsUsage>
    </cacheHierarchy>
    <cacheHierarchy uniqueName="[dim_date].[Month Name]" caption="Month Name" attribute="1" defaultMemberUniqueName="[dim_date].[Month Name].[All]" allUniqueName="[dim_date].[Month Name].[All]" dimensionUniqueName="[dim_date]" displayFolder="" count="0" memberValueDatatype="130" unbalanced="0"/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Quarter_Modified]" caption="Quarter_Modified" attribute="1" defaultMemberUniqueName="[dim_date].[Quarter_Modified].[All]" allUniqueName="[dim_date].[Quarter_Modified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%]" caption="Gross Margin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83.478930787038" backgroundQuery="1" createdVersion="8" refreshedVersion="8" minRefreshableVersion="3" recordCount="0" supportSubquery="1" supportAdvancedDrill="1" xr:uid="{C88B1EA7-4B1A-4431-BF17-B0E11A3D746D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%]" caption="Gross Margin%" numFmtId="0" hierarchy="50" level="32767"/>
    <cacheField name="[dim_customer].[customer].[customer]" caption="customer" numFmtId="0" hierarchy="1" level="1">
      <sharedItems containsSemiMixedTypes="0" containsNonDate="0" containsString="0"/>
    </cacheField>
    <cacheField name="[dim_date].[Month Name].[Month Name]" caption="Month Name" numFmtId="0" hierarchy="8" level="1">
      <sharedItems count="12"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</sharedItems>
    </cacheField>
    <cacheField name="[dim_date].[Quarter_Modified].[Quarter_Modified]" caption="Quarter_Modified" numFmtId="0" hierarchy="11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 Name]" caption="Month Name" attribute="1" defaultMemberUniqueName="[dim_date].[Month Name].[All]" allUniqueName="[dim_date].[Month 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/>
    <cacheHierarchy uniqueName="[dim_date].[Quarter_Modified]" caption="Quarter_Modified" attribute="1" defaultMemberUniqueName="[dim_date].[Quarter_Modified].[All]" allUniqueName="[dim_date].[Quarter_Modified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%]" caption="Gross Margin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83.478988078707" backgroundQuery="1" createdVersion="8" refreshedVersion="8" minRefreshableVersion="3" recordCount="0" supportSubquery="1" supportAdvancedDrill="1" xr:uid="{EDD4B628-FE6E-4FA3-B315-2F217055A314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%]" caption="Gross Margin%" numFmtId="0" hierarchy="50" level="32767"/>
    <cacheField name="[dim_customer].[customer].[customer]" caption="customer" numFmtId="0" hierarchy="1" level="1">
      <sharedItems containsSemiMixedTypes="0" containsNonDate="0" containsString="0"/>
    </cacheField>
    <cacheField name="[dim_date].[Month Name].[Month Name]" caption="Month Name" numFmtId="0" hierarchy="8" level="1">
      <sharedItems count="12"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</sharedItems>
    </cacheField>
    <cacheField name="[dim_date].[Quarter_Modified].[Quarter_Modified]" caption="Quarter_Modified" numFmtId="0" hierarchy="11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 Name]" caption="Month Name" attribute="1" defaultMemberUniqueName="[dim_date].[Month Name].[All]" allUniqueName="[dim_date].[Month 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/>
    <cacheHierarchy uniqueName="[dim_date].[Quarter_Modified]" caption="Quarter_Modified" attribute="1" defaultMemberUniqueName="[dim_date].[Quarter_Modified].[All]" allUniqueName="[dim_date].[Quarter_Modified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%]" caption="Gross Margin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83.479045370368" backgroundQuery="1" createdVersion="8" refreshedVersion="8" minRefreshableVersion="3" recordCount="0" supportSubquery="1" supportAdvancedDrill="1" xr:uid="{96DE1548-D26F-4B97-B907-2E9B639BC31E}">
  <cacheSource type="external" connectionId="9"/>
  <cacheFields count="11"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Measures].[Net Sales]" caption="Net Sales" numFmtId="0" hierarchy="40" level="32767"/>
    <cacheField name="[Measures].[COGS]" caption="COGS" numFmtId="0" hierarchy="48" level="32767"/>
    <cacheField name="[Measures].[Gross Margin]" caption="Gross Margin" numFmtId="0" hierarchy="49" level="32767"/>
    <cacheField name="[Measures].[Gross Margin%]" caption="Gross Margin%" numFmtId="0" hierarchy="50" level="32767"/>
    <cacheField name="[dim_customer].[customer].[customer]" caption="customer" numFmtId="0" hierarchy="1" level="1">
      <sharedItems containsSemiMixedTypes="0" containsNonDate="0" containsString="0"/>
    </cacheField>
    <cacheField name="[dim_date].[Month Name].[Month Name]" caption="Month Name" numFmtId="0" hierarchy="8" level="1">
      <sharedItems count="12">
        <s v="September"/>
        <s v="October"/>
        <s v="November"/>
        <s v="December"/>
        <s v="January"/>
        <s v="February"/>
        <s v="March"/>
        <s v="April"/>
        <s v="May"/>
        <s v="June"/>
        <s v="July"/>
        <s v="August"/>
      </sharedItems>
    </cacheField>
    <cacheField name="[dim_date].[Quarter_Modified].[Quarter_Modified]" caption="Quarter_Modified" numFmtId="0" hierarchy="11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</cacheFields>
  <cacheHierarchies count="58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onth Name]" caption="Month Name" attribute="1" defaultMemberUniqueName="[dim_date].[Month Name].[All]" allUniqueName="[dim_date].[Month Name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Month_No]" caption="Month_No" attribute="1" defaultMemberUniqueName="[dim_date].[Month_No].[All]" allUniqueName="[dim_date].[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/>
    <cacheHierarchy uniqueName="[dim_date].[Quarter_Modified]" caption="Quarter_Modified" attribute="1" defaultMemberUniqueName="[dim_date].[Quarter_Modified].[All]" allUniqueName="[dim_date].[Quarter_Modified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ross Margin%]" caption="Gross Margin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F68C61-8B8F-49E3-8C35-FBC8A41AB36E}" name="PivotTable1" cacheId="0" dataOnRows="1" applyNumberFormats="0" applyBorderFormats="0" applyFontFormats="0" applyPatternFormats="0" applyAlignmentFormats="0" applyWidthHeightFormats="1" dataCaption="Values" tag="fd8b8c2a-087d-418c-b4b8-4ee828464a60" updatedVersion="8" minRefreshableVersion="3" subtotalHiddenItems="1" colGrandTotals="0" itemPrintTitles="1" createdVersion="8" indent="0" outline="1" outlineData="1" multipleFieldFilters="0" rowHeaderCaption="Customer">
  <location ref="B9:E14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7"/>
  </colFields>
  <colItems count="3">
    <i>
      <x/>
    </i>
    <i>
      <x v="1"/>
    </i>
    <i>
      <x v="2"/>
    </i>
  </colItems>
  <pageFields count="4">
    <pageField fld="1" hier="12" name="[dim_market].[market].[All]" cap="All"/>
    <pageField fld="2" hier="16" name="[dim_product].[division].[All]" cap="All"/>
    <pageField fld="0" hier="14" name="[dim_market].[region].[All]" cap="All"/>
    <pageField fld="8" hier="1" name="[dim_customer].[customer].[All]" cap="All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7" baseItem="0" numFmtId="165"/>
  </dataFields>
  <formats count="30">
    <format dxfId="83">
      <pivotArea type="all" dataOnly="0" outline="0" fieldPosition="0"/>
    </format>
    <format dxfId="82">
      <pivotArea type="all" dataOnly="0" outline="0" fieldPosition="0"/>
    </format>
    <format dxfId="81">
      <pivotArea dataOnly="0" labelOnly="1" grandRow="1" outline="0" fieldPosition="0"/>
    </format>
    <format dxfId="80">
      <pivotArea dataOnly="0" grandRow="1" fieldPosition="0"/>
    </format>
    <format dxfId="79">
      <pivotArea outline="0" fieldPosition="0">
        <references count="1">
          <reference field="4294967294" count="1">
            <x v="0"/>
          </reference>
        </references>
      </pivotArea>
    </format>
    <format dxfId="78">
      <pivotArea outline="0" fieldPosition="0">
        <references count="1">
          <reference field="4294967294" count="1">
            <x v="1"/>
          </reference>
        </references>
      </pivotArea>
    </format>
    <format dxfId="77">
      <pivotArea outline="0" fieldPosition="0">
        <references count="1">
          <reference field="4294967294" count="1">
            <x v="2"/>
          </reference>
        </references>
      </pivotArea>
    </format>
    <format dxfId="76">
      <pivotArea type="all" dataOnly="0" outline="0" fieldPosition="0"/>
    </format>
    <format dxfId="75">
      <pivotArea type="origin" dataOnly="0" labelOnly="1" outline="0" fieldPosition="0"/>
    </format>
    <format dxfId="74">
      <pivotArea type="topRight" dataOnly="0" labelOnly="1" outline="0" fieldPosition="0"/>
    </format>
    <format dxfId="73">
      <pivotArea outline="0" collapsedLevelsAreSubtotals="1" fieldPosition="0"/>
    </format>
    <format dxfId="72">
      <pivotArea dataOnly="0" labelOnly="1" fieldPosition="0">
        <references count="1">
          <reference field="7" count="0"/>
        </references>
      </pivotArea>
    </format>
    <format dxfId="71">
      <pivotArea dataOnly="0" labelOnly="1" fieldPosition="0">
        <references count="1">
          <reference field="7" count="0"/>
        </references>
      </pivotArea>
    </format>
    <format dxfId="70">
      <pivotArea outline="0" collapsedLevelsAreSubtotals="1" fieldPosition="0">
        <references count="1">
          <reference field="7" count="1" selected="0">
            <x v="0"/>
          </reference>
        </references>
      </pivotArea>
    </format>
    <format dxfId="69">
      <pivotArea dataOnly="0" labelOnly="1" fieldPosition="0">
        <references count="1">
          <reference field="7" count="1">
            <x v="0"/>
          </reference>
        </references>
      </pivotArea>
    </format>
    <format dxfId="68">
      <pivotArea dataOnly="0" outline="0" fieldPosition="0">
        <references count="1">
          <reference field="7" count="1">
            <x v="0"/>
          </reference>
        </references>
      </pivotArea>
    </format>
    <format dxfId="67">
      <pivotArea dataOnly="0" outline="0" fieldPosition="0">
        <references count="1">
          <reference field="7" count="1">
            <x v="1"/>
          </reference>
        </references>
      </pivotArea>
    </format>
    <format dxfId="66">
      <pivotArea outline="0" collapsedLevelsAreSubtotals="1" fieldPosition="0">
        <references count="1">
          <reference field="7" count="1" selected="0">
            <x v="2"/>
          </reference>
        </references>
      </pivotArea>
    </format>
    <format dxfId="65">
      <pivotArea dataOnly="0" labelOnly="1" fieldPosition="0">
        <references count="1">
          <reference field="7" count="1">
            <x v="2"/>
          </reference>
        </references>
      </pivotArea>
    </format>
    <format dxfId="64">
      <pivotArea dataOnly="0" labelOnly="1" fieldPosition="0">
        <references count="1">
          <reference field="7" count="0"/>
        </references>
      </pivotArea>
    </format>
    <format dxfId="63">
      <pivotArea dataOnly="0" labelOnly="1" fieldPosition="0">
        <references count="1">
          <reference field="7" count="0"/>
        </references>
      </pivotArea>
    </format>
    <format dxfId="62">
      <pivotArea outline="0" collapsedLevelsAreSubtotals="1" fieldPosition="0"/>
    </format>
    <format dxfId="61">
      <pivotArea outline="0" collapsedLevelsAreSubtotals="1" fieldPosition="0"/>
    </format>
    <format dxfId="60">
      <pivotArea field="-2" type="button" dataOnly="0" labelOnly="1" outline="0" axis="axisRow" fieldPosition="0"/>
    </format>
    <format dxfId="5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">
      <pivotArea dataOnly="0" labelOnly="1" fieldPosition="0">
        <references count="1">
          <reference field="7" count="0"/>
        </references>
      </pivotArea>
    </format>
    <format dxfId="57">
      <pivotArea outline="0" fieldPosition="0">
        <references count="1">
          <reference field="4294967294" count="1">
            <x v="3"/>
          </reference>
        </references>
      </pivotArea>
    </format>
    <format>
      <pivotArea type="origin" dataOnly="0" labelOnly="1" outline="0" fieldPosition="0"/>
    </format>
    <format>
      <pivotArea field="7" type="button" dataOnly="0" labelOnly="1" outline="0" axis="axisCol" fieldPosition="0"/>
    </format>
    <format>
      <pivotArea type="topRight" dataOnly="0" labelOnly="1" outline="0" fieldPosition="0"/>
    </format>
  </formats>
  <conditionalFormats count="4"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1">
            <reference field="4294967294" count="1">
              <x v="0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FEAFD7-6795-4EBF-A21C-CDDC79C6304B}" name="PivotTable3" cacheId="3" dataOnRows="1" applyNumberFormats="0" applyBorderFormats="0" applyFontFormats="0" applyPatternFormats="0" applyAlignmentFormats="0" applyWidthHeightFormats="1" dataCaption="Metrics" tag="fd8b8c2a-087d-418c-b4b8-4ee828464a60" updatedVersion="8" minRefreshableVersion="3" subtotalHiddenItems="1" itemPrintTitles="1" createdVersion="8" indent="0" outline="1" outlineData="1" multipleFieldFilters="0" rowHeaderCaption="Customer" colHeaderCaption="Quarters">
  <location ref="B49:O5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7" hier="1" name="[dim_customer].[customer].[All]" cap="All"/>
    <pageField fld="10" hier="7" name="[dim_date].[FY].&amp;[2021]" cap="2021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21">
    <format dxfId="18">
      <pivotArea type="all" dataOnly="0" outline="0" fieldPosition="0"/>
    </format>
    <format dxfId="17">
      <pivotArea type="all" dataOnly="0" outline="0" fieldPosition="0"/>
    </format>
    <format dxfId="16">
      <pivotArea dataOnly="0" labelOnly="1" grandRow="1" outline="0" fieldPosition="0"/>
    </format>
    <format dxfId="15">
      <pivotArea dataOnly="0" grandRow="1" fieldPosition="0"/>
    </format>
    <format dxfId="14">
      <pivotArea outline="0" fieldPosition="0">
        <references count="1">
          <reference field="4294967294" count="1">
            <x v="0"/>
          </reference>
        </references>
      </pivotArea>
    </format>
    <format dxfId="13">
      <pivotArea outline="0" fieldPosition="0">
        <references count="1">
          <reference field="4294967294" count="1">
            <x v="1"/>
          </reference>
        </references>
      </pivotArea>
    </format>
    <format dxfId="12">
      <pivotArea outline="0" fieldPosition="0">
        <references count="1">
          <reference field="4294967294" count="1">
            <x v="2"/>
          </reference>
        </references>
      </pivotArea>
    </format>
    <format dxfId="11">
      <pivotArea type="all" dataOnly="0" outline="0" fieldPosition="0"/>
    </format>
    <format dxfId="10">
      <pivotArea type="origin" dataOnly="0" labelOnly="1" outline="0" fieldPosition="0"/>
    </format>
    <format dxfId="9">
      <pivotArea type="topRight" dataOnly="0" labelOnly="1" outline="0" fieldPosition="0"/>
    </format>
    <format dxfId="8">
      <pivotArea outline="0" collapsedLevelsAreSubtotals="1" fieldPosition="0"/>
    </format>
    <format dxfId="7">
      <pivotArea outline="0" collapsedLevelsAreSubtotals="1" fieldPosition="0"/>
    </format>
    <format dxfId="6">
      <pivotArea outline="0" collapsedLevelsAreSubtotals="1" fieldPosition="0"/>
    </format>
    <format dxfId="5">
      <pivotArea field="-2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outline="0" fieldPosition="0">
        <references count="1">
          <reference field="4294967294" count="1">
            <x v="3"/>
          </reference>
        </references>
      </pivotArea>
    </format>
    <format>
      <pivotArea type="origin" dataOnly="0" labelOnly="1" outline="0" fieldPosition="0"/>
    </format>
    <format>
      <pivotArea type="topRight" dataOnly="0" labelOnly="1" outline="0" fieldPosition="0"/>
    </format>
    <format dxfId="2">
      <pivotArea field="-2" type="button" dataOnly="0" labelOnly="1" outline="0" axis="axisRow" fieldPosition="0"/>
    </format>
    <format dxfId="1">
      <pivotArea field="9" type="button" dataOnly="0" labelOnly="1" outline="0" axis="axisCol" fieldPosition="0"/>
    </format>
    <format dxfId="0">
      <pivotArea field="9" type="button" dataOnly="0" labelOnly="1" outline="0" axis="axisCol" fieldPosition="0"/>
    </format>
  </formats>
  <conditionalFormats count="4"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1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9CAE68-2F12-4387-AB6F-04C1F93F38F2}" name="PivotTable2" cacheId="2" dataOnRows="1" applyNumberFormats="0" applyBorderFormats="0" applyFontFormats="0" applyPatternFormats="0" applyAlignmentFormats="0" applyWidthHeightFormats="1" dataCaption="Metrics" tag="fd8b8c2a-087d-418c-b4b8-4ee828464a60" updatedVersion="8" minRefreshableVersion="3" subtotalHiddenItems="1" itemPrintTitles="1" createdVersion="8" indent="0" outline="1" outlineData="1" multipleFieldFilters="0" rowHeaderCaption="Customer" colHeaderCaption="Quarters">
  <location ref="B29:O3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7" hier="1" name="[dim_customer].[customer].[All]" cap="All"/>
    <pageField fld="10" hier="7" name="[dim_date].[FY].&amp;[2020]" cap="2020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21">
    <format dxfId="37">
      <pivotArea type="all" dataOnly="0" outline="0" fieldPosition="0"/>
    </format>
    <format dxfId="36">
      <pivotArea type="all" dataOnly="0" outline="0" fieldPosition="0"/>
    </format>
    <format dxfId="35">
      <pivotArea dataOnly="0" labelOnly="1" grandRow="1" outline="0" fieldPosition="0"/>
    </format>
    <format dxfId="34">
      <pivotArea dataOnly="0" grandRow="1" fieldPosition="0"/>
    </format>
    <format dxfId="33">
      <pivotArea outline="0" fieldPosition="0">
        <references count="1">
          <reference field="4294967294" count="1">
            <x v="0"/>
          </reference>
        </references>
      </pivotArea>
    </format>
    <format dxfId="32">
      <pivotArea outline="0" fieldPosition="0">
        <references count="1">
          <reference field="4294967294" count="1">
            <x v="1"/>
          </reference>
        </references>
      </pivotArea>
    </format>
    <format dxfId="31">
      <pivotArea outline="0" fieldPosition="0">
        <references count="1">
          <reference field="4294967294" count="1">
            <x v="2"/>
          </reference>
        </references>
      </pivotArea>
    </format>
    <format dxfId="30">
      <pivotArea type="all" dataOnly="0" outline="0" fieldPosition="0"/>
    </format>
    <format dxfId="29">
      <pivotArea type="origin" dataOnly="0" labelOnly="1" outline="0" fieldPosition="0"/>
    </format>
    <format dxfId="28">
      <pivotArea type="topRight" dataOnly="0" labelOnly="1" outline="0" fieldPosition="0"/>
    </format>
    <format dxfId="27">
      <pivotArea outline="0" collapsedLevelsAreSubtotals="1" fieldPosition="0"/>
    </format>
    <format dxfId="26">
      <pivotArea outline="0" collapsedLevelsAreSubtotals="1" fieldPosition="0"/>
    </format>
    <format dxfId="25">
      <pivotArea outline="0" collapsedLevelsAreSubtotals="1" fieldPosition="0"/>
    </format>
    <format dxfId="24">
      <pivotArea field="-2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">
      <pivotArea outline="0" fieldPosition="0">
        <references count="1">
          <reference field="4294967294" count="1">
            <x v="3"/>
          </reference>
        </references>
      </pivotArea>
    </format>
    <format>
      <pivotArea type="origin" dataOnly="0" labelOnly="1" outline="0" fieldPosition="0"/>
    </format>
    <format>
      <pivotArea type="topRight" dataOnly="0" labelOnly="1" outline="0" fieldPosition="0"/>
    </format>
    <format dxfId="21">
      <pivotArea field="-2" type="button" dataOnly="0" labelOnly="1" outline="0" axis="axisRow" fieldPosition="0"/>
    </format>
    <format dxfId="20">
      <pivotArea field="9" type="button" dataOnly="0" labelOnly="1" outline="0" axis="axisCol" fieldPosition="0"/>
    </format>
    <format dxfId="19">
      <pivotArea field="9" type="button" dataOnly="0" labelOnly="1" outline="0" axis="axisCol" fieldPosition="0"/>
    </format>
  </formats>
  <conditionalFormats count="4"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20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63F0FB-F090-4D4F-93F9-C94D6CC582D6}" name="PivotTable1" cacheId="1" dataOnRows="1" applyNumberFormats="0" applyBorderFormats="0" applyFontFormats="0" applyPatternFormats="0" applyAlignmentFormats="0" applyWidthHeightFormats="1" dataCaption="Metrics" tag="fd8b8c2a-087d-418c-b4b8-4ee828464a60" updatedVersion="8" minRefreshableVersion="3" subtotalHiddenItems="1" itemPrintTitles="1" createdVersion="8" indent="0" outline="1" outlineData="1" multipleFieldFilters="0" rowHeaderCaption="Customer" colHeaderCaption="Quarters">
  <location ref="B10:O16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4" name="[dim_market].[region].[All]" cap="All"/>
    <pageField fld="1" hier="12" name="[dim_market].[market].[All]" cap="All"/>
    <pageField fld="2" hier="16" name="[dim_product].[division].[All]" cap="All"/>
    <pageField fld="7" hier="1" name="[dim_customer].[customer].[All]" cap="All"/>
    <pageField fld="10" hier="7" name="[dim_date].[FY].&amp;[2019]" cap="2019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21">
    <format dxfId="56">
      <pivotArea type="all" dataOnly="0" outline="0" fieldPosition="0"/>
    </format>
    <format dxfId="55">
      <pivotArea type="all" dataOnly="0" outline="0" fieldPosition="0"/>
    </format>
    <format dxfId="54">
      <pivotArea dataOnly="0" labelOnly="1" grandRow="1" outline="0" fieldPosition="0"/>
    </format>
    <format dxfId="53">
      <pivotArea dataOnly="0" grandRow="1" fieldPosition="0"/>
    </format>
    <format dxfId="52">
      <pivotArea outline="0" fieldPosition="0">
        <references count="1">
          <reference field="4294967294" count="1">
            <x v="0"/>
          </reference>
        </references>
      </pivotArea>
    </format>
    <format dxfId="51">
      <pivotArea outline="0" fieldPosition="0">
        <references count="1">
          <reference field="4294967294" count="1">
            <x v="1"/>
          </reference>
        </references>
      </pivotArea>
    </format>
    <format dxfId="50">
      <pivotArea outline="0" fieldPosition="0">
        <references count="1">
          <reference field="4294967294" count="1">
            <x v="2"/>
          </reference>
        </references>
      </pivotArea>
    </format>
    <format dxfId="49">
      <pivotArea type="all" dataOnly="0" outline="0" fieldPosition="0"/>
    </format>
    <format dxfId="48">
      <pivotArea type="origin" dataOnly="0" labelOnly="1" outline="0" fieldPosition="0"/>
    </format>
    <format dxfId="47">
      <pivotArea type="topRight" dataOnly="0" labelOnly="1" outline="0" fieldPosition="0"/>
    </format>
    <format dxfId="46">
      <pivotArea outline="0" collapsedLevelsAreSubtotals="1" fieldPosition="0"/>
    </format>
    <format dxfId="45">
      <pivotArea outline="0" collapsedLevelsAreSubtotals="1" fieldPosition="0"/>
    </format>
    <format dxfId="44">
      <pivotArea outline="0" collapsedLevelsAreSubtotals="1" fieldPosition="0"/>
    </format>
    <format dxfId="43">
      <pivotArea field="-2" type="button" dataOnly="0" labelOnly="1" outline="0" axis="axisRow" fieldPosition="0"/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outline="0" fieldPosition="0">
        <references count="1">
          <reference field="4294967294" count="1">
            <x v="3"/>
          </reference>
        </references>
      </pivotArea>
    </format>
    <format>
      <pivotArea type="origin" dataOnly="0" labelOnly="1" outline="0" fieldPosition="0"/>
    </format>
    <format>
      <pivotArea type="topRight" dataOnly="0" labelOnly="1" outline="0" fieldPosition="0"/>
    </format>
    <format dxfId="40">
      <pivotArea field="-2" type="button" dataOnly="0" labelOnly="1" outline="0" axis="axisRow" fieldPosition="0"/>
    </format>
    <format dxfId="39">
      <pivotArea field="9" type="button" dataOnly="0" labelOnly="1" outline="0" axis="axisCol" fieldPosition="0"/>
    </format>
    <format dxfId="38">
      <pivotArea field="9" type="button" dataOnly="0" labelOnly="1" outline="0" axis="axisCol" fieldPosition="0"/>
    </format>
  </formats>
  <conditionalFormats count="4">
    <conditionalFormat priority="1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date].[FY].&amp;[2019]"/>
      </members>
    </pivotHierarchy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1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084E08-6B0C-4F29-810F-B4B5C4A2B357}">
  <dimension ref="B3:F14"/>
  <sheetViews>
    <sheetView showGridLines="0" showWhiteSpace="0" zoomScaleNormal="100" workbookViewId="0">
      <selection activeCell="L30" sqref="L30:L31"/>
    </sheetView>
  </sheetViews>
  <sheetFormatPr defaultRowHeight="14.4"/>
  <cols>
    <col min="2" max="2" width="15" bestFit="1" customWidth="1"/>
    <col min="3" max="6" width="26.21875" customWidth="1"/>
    <col min="7" max="7" width="8.88671875" customWidth="1"/>
  </cols>
  <sheetData>
    <row r="3" spans="2:6">
      <c r="B3" s="7" t="s">
        <v>8</v>
      </c>
    </row>
    <row r="4" spans="2:6">
      <c r="B4" s="8" t="s">
        <v>5</v>
      </c>
      <c r="C4" s="9" t="s" vm="3">
        <v>4</v>
      </c>
      <c r="E4" s="3" t="s">
        <v>15</v>
      </c>
      <c r="F4" s="1"/>
    </row>
    <row r="5" spans="2:6">
      <c r="B5" s="8" t="s">
        <v>7</v>
      </c>
      <c r="C5" s="9" t="s" vm="2">
        <v>4</v>
      </c>
      <c r="E5" s="3" t="s">
        <v>16</v>
      </c>
      <c r="F5" s="2"/>
    </row>
    <row r="6" spans="2:6">
      <c r="B6" s="8" t="s">
        <v>3</v>
      </c>
      <c r="C6" s="9" t="s" vm="1">
        <v>4</v>
      </c>
      <c r="E6" s="4" t="s">
        <v>17</v>
      </c>
      <c r="F6" s="2"/>
    </row>
    <row r="7" spans="2:6">
      <c r="B7" s="8" t="s">
        <v>19</v>
      </c>
      <c r="C7" s="9" t="s" vm="4">
        <v>4</v>
      </c>
      <c r="E7" s="4" t="s">
        <v>18</v>
      </c>
    </row>
    <row r="9" spans="2:6" hidden="1">
      <c r="B9" s="9"/>
      <c r="C9" s="8" t="s">
        <v>12</v>
      </c>
      <c r="D9" s="9"/>
      <c r="E9" s="9"/>
    </row>
    <row r="10" spans="2:6">
      <c r="B10" s="8" t="s">
        <v>10</v>
      </c>
      <c r="C10" s="12" t="s">
        <v>0</v>
      </c>
      <c r="D10" s="12" t="s">
        <v>1</v>
      </c>
      <c r="E10" s="12" t="s">
        <v>2</v>
      </c>
      <c r="F10" s="5" t="s">
        <v>6</v>
      </c>
    </row>
    <row r="11" spans="2:6">
      <c r="B11" s="1" t="s">
        <v>9</v>
      </c>
      <c r="C11" s="10">
        <v>87478258.349999994</v>
      </c>
      <c r="D11" s="10">
        <v>196690953.08000001</v>
      </c>
      <c r="E11" s="10">
        <v>598877095.26999998</v>
      </c>
      <c r="F11" s="6">
        <f>IFERROR((E11/D11)-1," ")</f>
        <v>2.0447617742053392</v>
      </c>
    </row>
    <row r="12" spans="2:6">
      <c r="B12" s="1" t="s">
        <v>11</v>
      </c>
      <c r="C12" s="10">
        <v>51238675.389999948</v>
      </c>
      <c r="D12" s="10">
        <v>123371474.63000001</v>
      </c>
      <c r="E12" s="10">
        <v>380714289.37000024</v>
      </c>
      <c r="F12" s="6">
        <f t="shared" ref="F12:F14" si="0">IFERROR((E12/D12)-1," ")</f>
        <v>2.0859182846909303</v>
      </c>
    </row>
    <row r="13" spans="2:6">
      <c r="B13" s="1" t="s">
        <v>13</v>
      </c>
      <c r="C13" s="10">
        <v>36239582.960000046</v>
      </c>
      <c r="D13" s="10">
        <v>73319478.450000003</v>
      </c>
      <c r="E13" s="10">
        <v>218162805.89999974</v>
      </c>
      <c r="F13" s="6">
        <f t="shared" si="0"/>
        <v>1.9755095168710892</v>
      </c>
    </row>
    <row r="14" spans="2:6">
      <c r="B14" s="1" t="s">
        <v>14</v>
      </c>
      <c r="C14" s="11">
        <v>0.41426959845274569</v>
      </c>
      <c r="D14" s="11">
        <v>0.37276487455007046</v>
      </c>
      <c r="E14" s="11">
        <v>0.36428644144695899</v>
      </c>
      <c r="F14" s="6">
        <f t="shared" si="0"/>
        <v>-2.2744721088179265E-2</v>
      </c>
    </row>
  </sheetData>
  <conditionalFormatting pivot="1" sqref="C11:E11">
    <cfRule type="colorScale" priority="5">
      <colorScale>
        <cfvo type="min"/>
        <cfvo type="percentile" val="50"/>
        <cfvo type="max"/>
        <color theme="7" tint="0.79998168889431442"/>
        <color theme="7" tint="0.39997558519241921"/>
        <color rgb="FFFFC000"/>
      </colorScale>
    </cfRule>
  </conditionalFormatting>
  <conditionalFormatting pivot="1" sqref="C12:E12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rgb="FFFFC000"/>
      </colorScale>
    </cfRule>
  </conditionalFormatting>
  <conditionalFormatting pivot="1" sqref="C13:E13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rgb="FFFFC000"/>
      </colorScale>
    </cfRule>
  </conditionalFormatting>
  <conditionalFormatting pivot="1" sqref="C14:E14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rgb="FFFFC000"/>
      </colorScale>
    </cfRule>
  </conditionalFormatting>
  <conditionalFormatting sqref="F11:F1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{C4AA56F6-E6A4-485E-BB7A-A2D3193D31EF}</x14:id>
        </ext>
      </extLst>
    </cfRule>
  </conditionalFormatting>
  <pageMargins left="0.5" right="0.7" top="0.75" bottom="0.75" header="0.3" footer="0.3"/>
  <pageSetup scale="70"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4AA56F6-E6A4-485E-BB7A-A2D3193D31E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F11:F14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BFE4E-8C26-4801-8BDC-8B3B89ABD408}">
  <dimension ref="B3:O61"/>
  <sheetViews>
    <sheetView showGridLines="0" tabSelected="1" view="pageLayout" topLeftCell="C1" zoomScaleNormal="100" workbookViewId="0">
      <selection activeCell="H4" sqref="H4"/>
    </sheetView>
  </sheetViews>
  <sheetFormatPr defaultRowHeight="14.4"/>
  <cols>
    <col min="2" max="2" width="15.33203125" customWidth="1"/>
    <col min="3" max="13" width="14.109375" customWidth="1"/>
    <col min="14" max="14" width="14.88671875" customWidth="1"/>
    <col min="15" max="15" width="14.77734375" customWidth="1"/>
  </cols>
  <sheetData>
    <row r="3" spans="2:15">
      <c r="B3" s="7" t="s">
        <v>8</v>
      </c>
    </row>
    <row r="4" spans="2:15">
      <c r="B4" s="8" t="s">
        <v>3</v>
      </c>
      <c r="C4" s="9" t="s" vm="1">
        <v>4</v>
      </c>
    </row>
    <row r="5" spans="2:15">
      <c r="B5" s="8" t="s">
        <v>5</v>
      </c>
      <c r="C5" s="9" t="s" vm="3">
        <v>4</v>
      </c>
      <c r="E5" s="3" t="s">
        <v>15</v>
      </c>
      <c r="F5" s="1"/>
    </row>
    <row r="6" spans="2:15">
      <c r="B6" s="8" t="s">
        <v>7</v>
      </c>
      <c r="C6" s="9" t="s" vm="2">
        <v>4</v>
      </c>
      <c r="E6" s="3" t="s">
        <v>35</v>
      </c>
      <c r="F6" s="2"/>
    </row>
    <row r="7" spans="2:15">
      <c r="B7" s="8" t="s">
        <v>19</v>
      </c>
      <c r="C7" s="9" t="s" vm="4">
        <v>4</v>
      </c>
      <c r="E7" s="4" t="s">
        <v>17</v>
      </c>
      <c r="F7" s="2"/>
      <c r="G7" s="4" t="s">
        <v>43</v>
      </c>
      <c r="H7" s="4"/>
      <c r="I7" s="4"/>
    </row>
    <row r="8" spans="2:15">
      <c r="B8" s="8" t="s">
        <v>20</v>
      </c>
      <c r="C8" s="9" t="s" vm="5">
        <v>0</v>
      </c>
      <c r="E8" s="4"/>
    </row>
    <row r="10" spans="2:15">
      <c r="B10" s="9"/>
      <c r="C10" s="15" t="s">
        <v>37</v>
      </c>
      <c r="D10" s="9"/>
      <c r="E10" s="9"/>
      <c r="F10" s="9"/>
      <c r="G10" s="9"/>
      <c r="H10" s="9"/>
      <c r="I10" s="9"/>
      <c r="J10" s="9"/>
      <c r="K10" s="9"/>
      <c r="L10" s="9"/>
      <c r="M10" s="9"/>
      <c r="N10" s="9"/>
      <c r="O10" s="9"/>
    </row>
    <row r="11" spans="2:15" s="13" customFormat="1">
      <c r="B11" s="9"/>
      <c r="C11" s="9" t="s">
        <v>31</v>
      </c>
      <c r="D11" s="9"/>
      <c r="E11" s="9"/>
      <c r="F11" s="9" t="s">
        <v>32</v>
      </c>
      <c r="G11" s="9"/>
      <c r="H11" s="9"/>
      <c r="I11" s="9" t="s">
        <v>33</v>
      </c>
      <c r="J11" s="9"/>
      <c r="K11" s="9"/>
      <c r="L11" s="9" t="s">
        <v>34</v>
      </c>
      <c r="M11" s="9"/>
      <c r="N11" s="9"/>
      <c r="O11" s="9" t="s">
        <v>36</v>
      </c>
    </row>
    <row r="12" spans="2:15">
      <c r="B12" s="14" t="s">
        <v>21</v>
      </c>
      <c r="C12" s="9" t="s">
        <v>30</v>
      </c>
      <c r="D12" s="9" t="s">
        <v>29</v>
      </c>
      <c r="E12" s="9" t="s">
        <v>28</v>
      </c>
      <c r="F12" s="9" t="s">
        <v>23</v>
      </c>
      <c r="G12" s="9" t="s">
        <v>25</v>
      </c>
      <c r="H12" s="9" t="s">
        <v>24</v>
      </c>
      <c r="I12" s="9" t="s">
        <v>40</v>
      </c>
      <c r="J12" s="9" t="s">
        <v>41</v>
      </c>
      <c r="K12" s="9" t="s">
        <v>42</v>
      </c>
      <c r="L12" s="9" t="s">
        <v>27</v>
      </c>
      <c r="M12" s="9" t="s">
        <v>26</v>
      </c>
      <c r="N12" s="9" t="s">
        <v>22</v>
      </c>
      <c r="O12" s="9"/>
    </row>
    <row r="13" spans="2:15">
      <c r="B13" s="1" t="s">
        <v>9</v>
      </c>
      <c r="C13" s="10">
        <v>6462654.7000000002</v>
      </c>
      <c r="D13" s="10">
        <v>8038536.1100000003</v>
      </c>
      <c r="E13" s="10">
        <v>10735791.5</v>
      </c>
      <c r="F13" s="10">
        <v>11436776.859999999</v>
      </c>
      <c r="G13" s="10">
        <v>6521144.4299999997</v>
      </c>
      <c r="H13" s="10">
        <v>6080697.3300000001</v>
      </c>
      <c r="I13" s="10">
        <v>6412201.4000000004</v>
      </c>
      <c r="J13" s="10">
        <v>6321720.7000000002</v>
      </c>
      <c r="K13" s="10">
        <v>6489651.3499999996</v>
      </c>
      <c r="L13" s="10">
        <v>6184359.6699999999</v>
      </c>
      <c r="M13" s="10">
        <v>6483682.7400000002</v>
      </c>
      <c r="N13" s="10">
        <v>6311041.5599999996</v>
      </c>
      <c r="O13" s="10">
        <v>87478258.349999994</v>
      </c>
    </row>
    <row r="14" spans="2:15">
      <c r="B14" s="1" t="s">
        <v>11</v>
      </c>
      <c r="C14" s="10">
        <v>3821557.3699999969</v>
      </c>
      <c r="D14" s="10">
        <v>4664442.7599999895</v>
      </c>
      <c r="E14" s="10">
        <v>6281189.9199999766</v>
      </c>
      <c r="F14" s="10">
        <v>6703466.4499999844</v>
      </c>
      <c r="G14" s="10">
        <v>3855893.4000000008</v>
      </c>
      <c r="H14" s="10">
        <v>3530329.5499999952</v>
      </c>
      <c r="I14" s="10">
        <v>3754043.4799999986</v>
      </c>
      <c r="J14" s="10">
        <v>3705249.4299999992</v>
      </c>
      <c r="K14" s="10">
        <v>3842514.4200000074</v>
      </c>
      <c r="L14" s="10">
        <v>3587060.879999999</v>
      </c>
      <c r="M14" s="10">
        <v>3794151.6899999953</v>
      </c>
      <c r="N14" s="10">
        <v>3698776.0399999996</v>
      </c>
      <c r="O14" s="10">
        <v>51238675.389999941</v>
      </c>
    </row>
    <row r="15" spans="2:15">
      <c r="B15" s="1" t="s">
        <v>13</v>
      </c>
      <c r="C15" s="10">
        <v>2641097.3300000033</v>
      </c>
      <c r="D15" s="10">
        <v>3374093.3500000108</v>
      </c>
      <c r="E15" s="10">
        <v>4454601.5800000234</v>
      </c>
      <c r="F15" s="10">
        <v>4733310.4100000151</v>
      </c>
      <c r="G15" s="10">
        <v>2665251.0299999989</v>
      </c>
      <c r="H15" s="10">
        <v>2550367.7800000049</v>
      </c>
      <c r="I15" s="10">
        <v>2658157.9200000018</v>
      </c>
      <c r="J15" s="10">
        <v>2616471.2700000009</v>
      </c>
      <c r="K15" s="10">
        <v>2647136.9299999923</v>
      </c>
      <c r="L15" s="10">
        <v>2597298.790000001</v>
      </c>
      <c r="M15" s="10">
        <v>2689531.0500000049</v>
      </c>
      <c r="N15" s="10">
        <v>2612265.52</v>
      </c>
      <c r="O15" s="10">
        <v>36239582.960000053</v>
      </c>
    </row>
    <row r="16" spans="2:15">
      <c r="B16" s="1" t="s">
        <v>14</v>
      </c>
      <c r="C16" s="11">
        <v>0.40867065511019851</v>
      </c>
      <c r="D16" s="11">
        <v>0.41973977647529792</v>
      </c>
      <c r="E16" s="11">
        <v>0.41492996394350834</v>
      </c>
      <c r="F16" s="11">
        <v>0.41386751424299584</v>
      </c>
      <c r="G16" s="11">
        <v>0.4087090937196125</v>
      </c>
      <c r="H16" s="11">
        <v>0.41942028053548996</v>
      </c>
      <c r="I16" s="11">
        <v>0.41454685437672023</v>
      </c>
      <c r="J16" s="11">
        <v>0.41388593298656817</v>
      </c>
      <c r="K16" s="11">
        <v>0.40790125497265617</v>
      </c>
      <c r="L16" s="11">
        <v>0.4199786119490041</v>
      </c>
      <c r="M16" s="11">
        <v>0.41481533841984453</v>
      </c>
      <c r="N16" s="11">
        <v>0.4139198728395001</v>
      </c>
      <c r="O16" s="11">
        <v>0.4142695984527458</v>
      </c>
    </row>
    <row r="23" spans="2:15">
      <c r="B23" s="8" t="s">
        <v>3</v>
      </c>
      <c r="C23" s="9" t="s" vm="1">
        <v>4</v>
      </c>
    </row>
    <row r="24" spans="2:15">
      <c r="B24" s="8" t="s">
        <v>5</v>
      </c>
      <c r="C24" s="9" t="s" vm="3">
        <v>4</v>
      </c>
      <c r="E24" s="3" t="s">
        <v>15</v>
      </c>
      <c r="F24" s="1"/>
    </row>
    <row r="25" spans="2:15">
      <c r="B25" s="8" t="s">
        <v>7</v>
      </c>
      <c r="C25" s="9" t="s" vm="2">
        <v>4</v>
      </c>
      <c r="E25" s="3" t="s">
        <v>35</v>
      </c>
      <c r="F25" s="2"/>
    </row>
    <row r="26" spans="2:15">
      <c r="B26" s="8" t="s">
        <v>19</v>
      </c>
      <c r="C26" s="9" t="s" vm="4">
        <v>4</v>
      </c>
      <c r="E26" s="4" t="s">
        <v>17</v>
      </c>
      <c r="F26" s="2"/>
    </row>
    <row r="27" spans="2:15">
      <c r="B27" s="8" t="s">
        <v>20</v>
      </c>
      <c r="C27" s="9" t="s" vm="6">
        <v>1</v>
      </c>
      <c r="E27" s="4"/>
    </row>
    <row r="29" spans="2:15">
      <c r="B29" s="9"/>
      <c r="C29" s="15" t="s">
        <v>37</v>
      </c>
      <c r="D29" s="9"/>
      <c r="E29" s="9"/>
      <c r="F29" s="9"/>
      <c r="G29" s="9"/>
      <c r="H29" s="9"/>
      <c r="I29" s="9"/>
      <c r="J29" s="9"/>
      <c r="K29" s="9"/>
      <c r="L29" s="9"/>
      <c r="M29" s="9"/>
      <c r="N29" s="9"/>
      <c r="O29" s="9"/>
    </row>
    <row r="30" spans="2:15">
      <c r="B30" s="9"/>
      <c r="C30" s="9" t="s">
        <v>31</v>
      </c>
      <c r="D30" s="9"/>
      <c r="E30" s="9"/>
      <c r="F30" s="9" t="s">
        <v>32</v>
      </c>
      <c r="G30" s="9"/>
      <c r="H30" s="9"/>
      <c r="I30" s="9" t="s">
        <v>33</v>
      </c>
      <c r="J30" s="9"/>
      <c r="K30" s="9"/>
      <c r="L30" s="9" t="s">
        <v>34</v>
      </c>
      <c r="M30" s="9"/>
      <c r="N30" s="9"/>
      <c r="O30" s="9" t="s">
        <v>36</v>
      </c>
    </row>
    <row r="31" spans="2:15">
      <c r="B31" s="14" t="s">
        <v>21</v>
      </c>
      <c r="C31" s="9" t="s">
        <v>30</v>
      </c>
      <c r="D31" s="9" t="s">
        <v>29</v>
      </c>
      <c r="E31" s="9" t="s">
        <v>28</v>
      </c>
      <c r="F31" s="9" t="s">
        <v>23</v>
      </c>
      <c r="G31" s="9" t="s">
        <v>25</v>
      </c>
      <c r="H31" s="9" t="s">
        <v>24</v>
      </c>
      <c r="I31" s="9" t="s">
        <v>40</v>
      </c>
      <c r="J31" s="9" t="s">
        <v>41</v>
      </c>
      <c r="K31" s="9" t="s">
        <v>42</v>
      </c>
      <c r="L31" s="9" t="s">
        <v>27</v>
      </c>
      <c r="M31" s="9" t="s">
        <v>26</v>
      </c>
      <c r="N31" s="9" t="s">
        <v>22</v>
      </c>
      <c r="O31" s="9"/>
    </row>
    <row r="32" spans="2:15">
      <c r="B32" s="1" t="s">
        <v>9</v>
      </c>
      <c r="C32" s="10">
        <v>17101844.789999999</v>
      </c>
      <c r="D32" s="10">
        <v>20625353.16</v>
      </c>
      <c r="E32" s="10">
        <v>28693062.809999999</v>
      </c>
      <c r="F32" s="10">
        <v>29901819.449999999</v>
      </c>
      <c r="G32" s="10">
        <v>17134491.73</v>
      </c>
      <c r="H32" s="10">
        <v>15932938.42</v>
      </c>
      <c r="I32" s="10">
        <v>2111380.75</v>
      </c>
      <c r="J32" s="10">
        <v>7758449.8700000001</v>
      </c>
      <c r="K32" s="10">
        <v>9932571.8499999996</v>
      </c>
      <c r="L32" s="10">
        <v>14882796.6</v>
      </c>
      <c r="M32" s="10">
        <v>16079640.75</v>
      </c>
      <c r="N32" s="10">
        <v>16536602.9</v>
      </c>
      <c r="O32" s="10">
        <v>196690953.08000001</v>
      </c>
    </row>
    <row r="33" spans="2:15">
      <c r="B33" s="1" t="s">
        <v>11</v>
      </c>
      <c r="C33" s="10">
        <v>10642925.719999958</v>
      </c>
      <c r="D33" s="10">
        <v>12833527.169999946</v>
      </c>
      <c r="E33" s="10">
        <v>18066373.460000031</v>
      </c>
      <c r="F33" s="10">
        <v>18894704.990000028</v>
      </c>
      <c r="G33" s="10">
        <v>10666131.780000009</v>
      </c>
      <c r="H33" s="10">
        <v>9920237.3199999928</v>
      </c>
      <c r="I33" s="10">
        <v>1336896.8100000022</v>
      </c>
      <c r="J33" s="10">
        <v>4831348.1900000069</v>
      </c>
      <c r="K33" s="10">
        <v>6209276.2000000095</v>
      </c>
      <c r="L33" s="10">
        <v>9336006.1200000346</v>
      </c>
      <c r="M33" s="10">
        <v>10181584.270000018</v>
      </c>
      <c r="N33" s="10">
        <v>10452462.59999999</v>
      </c>
      <c r="O33" s="10">
        <v>123371474.63000001</v>
      </c>
    </row>
    <row r="34" spans="2:15">
      <c r="B34" s="1" t="s">
        <v>13</v>
      </c>
      <c r="C34" s="10">
        <v>6458919.0700000413</v>
      </c>
      <c r="D34" s="10">
        <v>7791825.9900000542</v>
      </c>
      <c r="E34" s="10">
        <v>10626689.349999968</v>
      </c>
      <c r="F34" s="10">
        <v>11007114.459999971</v>
      </c>
      <c r="G34" s="10">
        <v>6468359.9499999918</v>
      </c>
      <c r="H34" s="10">
        <v>6012701.1000000071</v>
      </c>
      <c r="I34" s="10">
        <v>774483.93999999785</v>
      </c>
      <c r="J34" s="10">
        <v>2927101.6799999932</v>
      </c>
      <c r="K34" s="10">
        <v>3723295.6499999901</v>
      </c>
      <c r="L34" s="10">
        <v>5546790.4799999651</v>
      </c>
      <c r="M34" s="10">
        <v>5898056.4799999818</v>
      </c>
      <c r="N34" s="10">
        <v>6084140.3000000101</v>
      </c>
      <c r="O34" s="10">
        <v>73319478.450000003</v>
      </c>
    </row>
    <row r="35" spans="2:15">
      <c r="B35" s="1" t="s">
        <v>14</v>
      </c>
      <c r="C35" s="11">
        <v>0.37767382111763637</v>
      </c>
      <c r="D35" s="11">
        <v>0.37777903386940376</v>
      </c>
      <c r="E35" s="11">
        <v>0.37035744215833222</v>
      </c>
      <c r="F35" s="11">
        <v>0.36810851856039722</v>
      </c>
      <c r="G35" s="11">
        <v>0.37750521298947171</v>
      </c>
      <c r="H35" s="11">
        <v>0.37737553121102235</v>
      </c>
      <c r="I35" s="11">
        <v>0.36681396285345402</v>
      </c>
      <c r="J35" s="11">
        <v>0.37727918966369411</v>
      </c>
      <c r="K35" s="11">
        <v>0.37485715746420606</v>
      </c>
      <c r="L35" s="11">
        <v>0.37269813121009565</v>
      </c>
      <c r="M35" s="11">
        <v>0.36680275210750474</v>
      </c>
      <c r="N35" s="11">
        <v>0.36791959852891004</v>
      </c>
      <c r="O35" s="11">
        <v>0.37276487455007046</v>
      </c>
    </row>
    <row r="43" spans="2:15">
      <c r="B43" s="8" t="s">
        <v>3</v>
      </c>
      <c r="C43" s="9" t="s" vm="1">
        <v>4</v>
      </c>
    </row>
    <row r="44" spans="2:15">
      <c r="B44" s="8" t="s">
        <v>5</v>
      </c>
      <c r="C44" s="9" t="s" vm="3">
        <v>4</v>
      </c>
      <c r="E44" s="3" t="s">
        <v>15</v>
      </c>
      <c r="F44" s="1"/>
    </row>
    <row r="45" spans="2:15">
      <c r="B45" s="8" t="s">
        <v>7</v>
      </c>
      <c r="C45" s="9" t="s" vm="2">
        <v>4</v>
      </c>
      <c r="E45" s="3" t="s">
        <v>35</v>
      </c>
      <c r="F45" s="2"/>
    </row>
    <row r="46" spans="2:15">
      <c r="B46" s="8" t="s">
        <v>19</v>
      </c>
      <c r="C46" s="9" t="s" vm="4">
        <v>4</v>
      </c>
      <c r="E46" s="4" t="s">
        <v>17</v>
      </c>
      <c r="F46" s="2"/>
    </row>
    <row r="47" spans="2:15">
      <c r="B47" s="8" t="s">
        <v>20</v>
      </c>
      <c r="C47" s="9" t="s" vm="7">
        <v>2</v>
      </c>
      <c r="E47" s="4"/>
    </row>
    <row r="49" spans="2:15">
      <c r="B49" s="9"/>
      <c r="C49" s="15" t="s">
        <v>37</v>
      </c>
      <c r="D49" s="9"/>
      <c r="E49" s="9"/>
      <c r="F49" s="9"/>
      <c r="G49" s="9"/>
      <c r="H49" s="9"/>
      <c r="I49" s="9"/>
      <c r="J49" s="9"/>
      <c r="K49" s="9"/>
      <c r="L49" s="9"/>
      <c r="M49" s="9"/>
      <c r="N49" s="9"/>
      <c r="O49" s="9"/>
    </row>
    <row r="50" spans="2:15">
      <c r="B50" s="9"/>
      <c r="C50" s="9" t="s">
        <v>31</v>
      </c>
      <c r="D50" s="9"/>
      <c r="E50" s="9"/>
      <c r="F50" s="9" t="s">
        <v>32</v>
      </c>
      <c r="G50" s="9"/>
      <c r="H50" s="9"/>
      <c r="I50" s="9" t="s">
        <v>33</v>
      </c>
      <c r="J50" s="9"/>
      <c r="K50" s="9"/>
      <c r="L50" s="9" t="s">
        <v>34</v>
      </c>
      <c r="M50" s="9"/>
      <c r="N50" s="9"/>
      <c r="O50" s="9" t="s">
        <v>36</v>
      </c>
    </row>
    <row r="51" spans="2:15">
      <c r="B51" s="14" t="s">
        <v>21</v>
      </c>
      <c r="C51" s="9" t="s">
        <v>30</v>
      </c>
      <c r="D51" s="9" t="s">
        <v>29</v>
      </c>
      <c r="E51" s="9" t="s">
        <v>28</v>
      </c>
      <c r="F51" s="9" t="s">
        <v>23</v>
      </c>
      <c r="G51" s="9" t="s">
        <v>25</v>
      </c>
      <c r="H51" s="9" t="s">
        <v>24</v>
      </c>
      <c r="I51" s="9" t="s">
        <v>40</v>
      </c>
      <c r="J51" s="9" t="s">
        <v>41</v>
      </c>
      <c r="K51" s="9" t="s">
        <v>42</v>
      </c>
      <c r="L51" s="9" t="s">
        <v>27</v>
      </c>
      <c r="M51" s="9" t="s">
        <v>26</v>
      </c>
      <c r="N51" s="9" t="s">
        <v>22</v>
      </c>
      <c r="O51" s="9"/>
    </row>
    <row r="52" spans="2:15">
      <c r="B52" s="1" t="s">
        <v>9</v>
      </c>
      <c r="C52" s="10">
        <v>44817070.079999998</v>
      </c>
      <c r="D52" s="10">
        <v>54591631.43</v>
      </c>
      <c r="E52" s="10">
        <v>74342414.200000003</v>
      </c>
      <c r="F52" s="10">
        <v>78058681.439999998</v>
      </c>
      <c r="G52" s="10">
        <v>44788916.310000002</v>
      </c>
      <c r="H52" s="10">
        <v>41823079.060000002</v>
      </c>
      <c r="I52" s="10">
        <v>43950347.270000003</v>
      </c>
      <c r="J52" s="10">
        <v>43541437.909999996</v>
      </c>
      <c r="K52" s="10">
        <v>44400215.920000002</v>
      </c>
      <c r="L52" s="10">
        <v>41468863.57</v>
      </c>
      <c r="M52" s="10">
        <v>44047274.549999997</v>
      </c>
      <c r="N52" s="10">
        <v>43047163.530000001</v>
      </c>
      <c r="O52" s="10">
        <v>598877095.26999998</v>
      </c>
    </row>
    <row r="53" spans="2:15">
      <c r="B53" s="1" t="s">
        <v>11</v>
      </c>
      <c r="C53" s="10">
        <v>28389762.640000053</v>
      </c>
      <c r="D53" s="10">
        <v>34653630.399999976</v>
      </c>
      <c r="E53" s="10">
        <v>47364022.849999964</v>
      </c>
      <c r="F53" s="10">
        <v>49757551.020000093</v>
      </c>
      <c r="G53" s="10">
        <v>28360379.750000067</v>
      </c>
      <c r="H53" s="10">
        <v>26543566.529999934</v>
      </c>
      <c r="I53" s="10">
        <v>27966291.789999995</v>
      </c>
      <c r="J53" s="10">
        <v>27722118.660000026</v>
      </c>
      <c r="K53" s="10">
        <v>28134313.169999979</v>
      </c>
      <c r="L53" s="10">
        <v>26354471.640000008</v>
      </c>
      <c r="M53" s="10">
        <v>28027932.150000069</v>
      </c>
      <c r="N53" s="10">
        <v>27440248.770000022</v>
      </c>
      <c r="O53" s="10">
        <v>380714289.37000024</v>
      </c>
    </row>
    <row r="54" spans="2:15">
      <c r="B54" s="1" t="s">
        <v>13</v>
      </c>
      <c r="C54" s="10">
        <v>16427307.439999945</v>
      </c>
      <c r="D54" s="10">
        <v>19938001.030000024</v>
      </c>
      <c r="E54" s="10">
        <v>26978391.350000039</v>
      </c>
      <c r="F54" s="10">
        <v>28301130.419999905</v>
      </c>
      <c r="G54" s="10">
        <v>16428536.559999935</v>
      </c>
      <c r="H54" s="10">
        <v>15279512.530000068</v>
      </c>
      <c r="I54" s="10">
        <v>15984055.480000008</v>
      </c>
      <c r="J54" s="10">
        <v>15819319.24999997</v>
      </c>
      <c r="K54" s="10">
        <v>16265902.750000022</v>
      </c>
      <c r="L54" s="10">
        <v>15114391.929999992</v>
      </c>
      <c r="M54" s="10">
        <v>16019342.399999928</v>
      </c>
      <c r="N54" s="10">
        <v>15606914.759999979</v>
      </c>
      <c r="O54" s="10">
        <v>218162805.89999974</v>
      </c>
    </row>
    <row r="55" spans="2:15">
      <c r="B55" s="1" t="s">
        <v>14</v>
      </c>
      <c r="C55" s="11">
        <v>0.36654130693230597</v>
      </c>
      <c r="D55" s="11">
        <v>0.36522083161345859</v>
      </c>
      <c r="E55" s="11">
        <v>0.36289366763663744</v>
      </c>
      <c r="F55" s="11">
        <v>0.36256224032881773</v>
      </c>
      <c r="G55" s="11">
        <v>0.3667991528594306</v>
      </c>
      <c r="H55" s="11">
        <v>0.36533686360298473</v>
      </c>
      <c r="I55" s="11">
        <v>0.36368439552491405</v>
      </c>
      <c r="J55" s="11">
        <v>0.36331641786149665</v>
      </c>
      <c r="K55" s="11">
        <v>0.36634737946562718</v>
      </c>
      <c r="L55" s="11">
        <v>0.36447567231946676</v>
      </c>
      <c r="M55" s="11">
        <v>0.36368521239187385</v>
      </c>
      <c r="N55" s="11">
        <v>0.36255384745904023</v>
      </c>
      <c r="O55" s="11">
        <v>0.36428644144695899</v>
      </c>
    </row>
    <row r="59" spans="2:15" ht="28.8">
      <c r="B59" s="16" t="s">
        <v>38</v>
      </c>
    </row>
    <row r="60" spans="2:15">
      <c r="B60" s="4" t="s">
        <v>6</v>
      </c>
      <c r="C60" s="11">
        <f>(C52/C32)-1</f>
        <v>1.6205985746172824</v>
      </c>
      <c r="D60" s="11">
        <f t="shared" ref="D60:N60" si="0">(D52/D32)-1</f>
        <v>1.6468216571376275</v>
      </c>
      <c r="E60" s="11">
        <f t="shared" si="0"/>
        <v>1.5909542906688396</v>
      </c>
      <c r="F60" s="11">
        <f t="shared" si="0"/>
        <v>1.6104993901968063</v>
      </c>
      <c r="G60" s="11">
        <f t="shared" si="0"/>
        <v>1.6139623524158075</v>
      </c>
      <c r="H60" s="11">
        <f t="shared" si="0"/>
        <v>1.6249444990951019</v>
      </c>
      <c r="I60" s="11">
        <f t="shared" si="0"/>
        <v>19.815926862078289</v>
      </c>
      <c r="J60" s="11">
        <f t="shared" si="0"/>
        <v>4.6121311137633212</v>
      </c>
      <c r="K60" s="11">
        <f t="shared" si="0"/>
        <v>3.470163074632076</v>
      </c>
      <c r="L60" s="11">
        <f t="shared" si="0"/>
        <v>1.7863623137871816</v>
      </c>
      <c r="M60" s="11">
        <f t="shared" si="0"/>
        <v>1.7393195678205684</v>
      </c>
      <c r="N60" s="11">
        <f t="shared" si="0"/>
        <v>1.6031442969462608</v>
      </c>
      <c r="O60" s="11">
        <f t="shared" ref="O60" si="1">O52/O32</f>
        <v>3.0447617742053392</v>
      </c>
    </row>
    <row r="61" spans="2:15">
      <c r="B61" s="4" t="s">
        <v>39</v>
      </c>
      <c r="C61" s="11">
        <f>(C32/C13)-1</f>
        <v>1.6462569306077888</v>
      </c>
      <c r="D61" s="11">
        <f t="shared" ref="D61:O61" si="2">(D32/D13)-1</f>
        <v>1.5658096048535382</v>
      </c>
      <c r="E61" s="11">
        <f t="shared" si="2"/>
        <v>1.6726546254181631</v>
      </c>
      <c r="F61" s="11">
        <f t="shared" si="2"/>
        <v>1.6145320325852714</v>
      </c>
      <c r="G61" s="11">
        <f t="shared" si="2"/>
        <v>1.6275283294101186</v>
      </c>
      <c r="H61" s="11">
        <f t="shared" si="2"/>
        <v>1.6202485595513103</v>
      </c>
      <c r="I61" s="11">
        <f t="shared" si="2"/>
        <v>-0.6707245112419582</v>
      </c>
      <c r="J61" s="11">
        <f t="shared" si="2"/>
        <v>0.22726868809626466</v>
      </c>
      <c r="K61" s="11">
        <f t="shared" si="2"/>
        <v>0.53052472533828809</v>
      </c>
      <c r="L61" s="11">
        <f t="shared" si="2"/>
        <v>1.4065218380159314</v>
      </c>
      <c r="M61" s="11">
        <f t="shared" si="2"/>
        <v>1.4800165885352987</v>
      </c>
      <c r="N61" s="11">
        <f t="shared" si="2"/>
        <v>1.6202652514302254</v>
      </c>
      <c r="O61" s="11">
        <f t="shared" si="2"/>
        <v>1.2484552938061557</v>
      </c>
    </row>
  </sheetData>
  <conditionalFormatting pivot="1" sqref="C13:N13">
    <cfRule type="colorScale" priority="1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4:N14">
    <cfRule type="colorScale" priority="1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5:N15">
    <cfRule type="colorScale" priority="1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16:N16">
    <cfRule type="colorScale" priority="1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32:N32">
    <cfRule type="colorScale" priority="10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33:N33">
    <cfRule type="colorScale" priority="9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34:N34">
    <cfRule type="colorScale" priority="8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35:N35">
    <cfRule type="colorScale" priority="7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52:N52">
    <cfRule type="colorScale" priority="6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53:N53">
    <cfRule type="colorScale" priority="5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54:N54">
    <cfRule type="colorScale" priority="4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55:N55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sqref="C60:N60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sqref="C61:N61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5" right="0.7" top="0.75" bottom="0.75" header="0.3" footer="0.3"/>
  <pageSetup scale="44" orientation="landscape" r:id="rId4"/>
  <headerFooter>
    <oddHeader>&amp;L&amp;"-,Bold"&amp;22AtliQ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f e 2 c 2 b 6 - 0 9 1 0 - 4 0 b 3 - 8 0 7 b - 9 4 c 1 2 6 3 9 2 8 b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c e f c 3 c 7 f - a 4 0 a - 4 1 c d - 8 f 8 5 - 6 b b 1 c b 7 1 8 1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8 3 2 5 7 7 c 6 - c 2 4 9 - 4 d c 5 - 8 3 7 0 - d f 5 1 c 9 6 7 b b 4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4 6 a 3 9 4 c 0 - e c 7 a - 4 3 0 d - 8 8 3 8 - 1 9 f 3 2 e a f 1 a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 S t a r t   o f   M o n t h < / s t r i n g > < / k e y > < v a l u e > < i n t > 1 5 6 < / i n t > < / v a l u e > < / i t e m > < i t e m > < k e y > < s t r i n g > F Y < / s t r i n g > < / k e y > < v a l u e > < i n t > 6 1 < / i n t > < / v a l u e > < / i t e m > < i t e m > < k e y > < s t r i n g > M o n t h   N a m e < / s t r i n g > < / k e y > < v a l u e > < i n t > 1 4 4 < / i n t > < / v a l u e > < / i t e m > < i t e m > < k e y > < s t r i n g > M o n t h _ N o < / s t r i n g > < / k e y > < v a l u e > < i n t > 1 2 6 < / i n t > < / v a l u e > < / i t e m > < i t e m > < k e y > < s t r i n g > Q u a r t e r 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 M o n t h   N a m e < / s t r i n g > < / k e y > < v a l u e > < i n t > 3 < / i n t > < / v a l u e > < / i t e m > < i t e m > < k e y > < s t r i n g > M o n t h _ N o < / s t r i n g > < / k e y > < v a l u e > < i n t > 4 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 d i m _ c u s t o m e r _ 3 5 f 8 c 3 2 1 - 4 5 0 9 - 4 d b 1 - 8 5 b 5 - 3 9 b d a d 5 2 a a 9 a 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 d i m _ m a r k e t _ c e f c 3 c 7 f - a 4 0 a - 4 1 c d - 8 f 8 5 - 6 b b 1 c b 7 1 8 1 1 2 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 d i m _ p r o d u c t _ b f 1 7 1 7 f 3 - a c 3 d - 4 7 d 0 - 9 6 4 6 - 3 d 7 f b 6 7 2 e 2 d 0 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 d i m _ d a t e _ 4 6 a 3 9 4 c 0 - e c 7 a - 4 3 0 d - 8 8 3 8 - 1 9 f 3 2 e a f 1 a 5 b 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 f a c t _ s a l e s _ m o n t h l y _ c 2 6 6 c 4 0 0 - 3 d 9 7 - 4 d 0 5 - 9 a 6 6 - 8 2 7 3 7 e 1 f 9 c 3 5 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 n s _ t a r g e t s _ 2 0 2 1 _ 8 0 0 e 8 d 1 5 - 3 d f 0 - 4 3 f 9 - 8 0 a e - 9 c e 8 7 e 7 f b 8 f 5 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1 8 0 7 2 3 f - 2 2 a 3 - 4 6 d e - a 0 6 5 - c 9 b c 1 4 2 4 2 f 5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 2 0 2 4 - 0 3 - 2 3 T 0 9 : 5 7 : 1 4 . 9 4 3 2 3 7 9 + 0 5 : 3 0 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 T a b l e s \ f a c t _ s a l e s _ m o n t h l y \ M e a s u r e s \ m e a s u r e   1 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 T a b l e s \ n s _ t a r g e t s _ 2 0 2 1 \ C o l u m n s \ n e w _ d a t e _ t a r g e t < / K e y > < / D i a g r a m O b j e c t K e y > < D i a g r a m O b j e c t K e y > < K e y > T a b l e s \ n s _ t a r g e t s _ 2 0 2 1 \ M e a s u r e s \ C o u n t   o f   n s _ t a r g e t < / K e y > < / D i a g r a m O b j e c t K e y > < D i a g r a m O b j e c t K e y > < K e y > T a b l e s \ n s _ t a r g e t s _ 2 0 2 1 \ C o u n t   o f   n s _ t a r g e t \ A d d i t i o n a l 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 R e l a t i o n s h i p s \ & l t ; T a b l e s \ n s _ t a r g e t s _ 2 0 2 1 \ C o l u m n s \ n e w _ d a t e _ t a r g e t & g t ; - & l t ; T a b l e s \ d i m _ d a t e \ C o l u m n s \ d a t e & g t ; \ C r o s s F i l t e r < / K e y > < / D i a g r a m O b j e c t K e y > < D i a g r a m O b j e c t K e y > < K e y > T a b l e s \ f a c t _ s a l e s _ m o n t h l y \ M e a s u r e s \ t a r g e t 2 1 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 1 5 6 . 9 9 2 3 7 8 8 6 4 6 6 8 4 7 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 4 8 3 . 6 9 6 1 8 9 4 3 2 3 3 4 2 2 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 8 7 . 6 0 0 0 0 0 0 0 0 0 0 0 0 2 3 < / L e f t > < T a b I n d e x > 4 < / T a b I n d e x > < T o p > 5 8 0 . 8 0 0 0 0 0 0 0 0 0 0 0 0 7 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 1 3 4 < / H e i g h t > < I s E x p a n d e d > t r u e < / I s E x p a n d e d > < L a y e d O u t > t r u e < / L a y e d O u t > < L e f t > 5 1 2 . 0 9 6 1 8 9 4 3 2 3 3 4 < / L e f t > < T a b I n d e x > 5 < / T a b I n d e x > < T o p > 5 7 4 . 2 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 1 4 5 . 2 0 0 0 0 0 0 0 0 0 0 0 2 7 < / L e f t > < T a b I n d e x > 2 < / T a b I n d e x > < T o p > 2 6 3 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 T a b l e s \ f a c t _ s a l e s _ m o n t h l y \ M e a s u r e s \ m e a s u r e 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 1 5 4 . 7 9 9 9 9 9 9 9 9 9 9 9 8 4 < / H e i g h t > < I s E x p a n d e d > t r u e < / I s E x p a n d e d > < L a y e d O u t > t r u e < / L a y e d O u t > < L e f t > 3 8 4 . 8 9 6 1 8 9 4 3 2 3 3 4 3 8 < / L e f t > < T a b I n d e x > 3 < / T a b I n d e x > < T o p > 2 6 4 . 6 0 0 0 0 0 0 0 0 0 0 0 1 4 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 T a b l e s \ n s _ t a r g e t s _ 2 0 2 1 \ C o l u m n s \ n e w _ d a t e _ t a r g e t 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 T a b l e s \ n s _ t a r g e t s _ 2 0 2 1 \ M e a s u r e s \ C o u n t 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 T a b l e s \ n s _ t a r g e t s _ 2 0 2 1 \ C o u n t 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 ( 3 7 2 . 9 9 2 3 7 8 8 6 4 6 6 8 , 7 5 ) .   E n d   p o i n t   2 :   ( 4 6 7 . 6 9 6 1 8 9 4 3 2 3 3 4 , 7 5 ) 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 3 7 2 . 9 9 2 3 7 8 8 6 4 6 6 8 4 7 < / b : _ x > < b : _ y > 7 5 < / b : _ y > < / b : P o i n t > < b : P o i n t > < b : _ x > 4 6 7 . 6 9 6 1 8 9 4 3 2 3 3 4 2 2 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 3 5 6 . 9 9 2 3 7 8 8 6 4 6 6 8 4 7 < / b : _ x > < b : _ y > 6 7 < / b : _ y > < / L a b e l L o c a t i o n > < L o c a t i o n   x m l n s : b = " h t t p : / / s c h e m a s . d a t a c o n t r a c t . o r g / 2 0 0 4 / 0 7 / S y s t e m . W i n d o w s " > < b : _ x > 3 5 6 . 9 9 2 3 7 8 8 6 4 6 6 8 4 7 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 4 6 7 . 6 9 6 1 8 9 4 3 2 3 3 4 2 2 < / b : _ x > < b : _ y > 6 7 < / b : _ y > < / L a b e l L o c a t i o n > < L o c a t i o n   x m l n s : b = " h t t p : / / s c h e m a s . d a t a c o n t r a c t . o r g / 2 0 0 4 / 0 7 / S y s t e m . W i n d o w s " > < b : _ x > 4 8 3 . 6 9 6 1 8 9 4 3 2 3 3 4 2 2 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 3 7 2 . 9 9 2 3 7 8 8 6 4 6 6 8 4 7 < / b : _ x > < b : _ y > 7 5 < / b : _ y > < / b : P o i n t > < b : P o i n t > < b : _ x > 4 6 7 . 6 9 6 1 8 9 4 3 2 3 3 4 2 2 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 ( 3 6 1 . 2 , 3 3 8 ) .   E n d   p o i n t   2 :   ( 4 9 6 . 0 9 6 1 8 9 4 3 2 3 3 4 , 6 5 1 . 2 ) 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 3 6 1 . 2 0 0 0 0 0 0 0 0 0 0 0 2 7 < / b : _ x > < b : _ y > 3 3 8 < / b : _ y > < / b : P o i n t > < b : P o i n t > < b : _ x > 3 6 3 . 3 9 6 1 8 9 0 0 4 5 < / b : _ x > < b : _ y > 3 3 8 < / b : _ y > < / b : P o i n t > < b : P o i n t > < b : _ x > 3 6 5 . 3 9 6 1 8 9 0 0 4 5 < / b : _ x > < b : _ y > 3 4 0 < / b : _ y > < / b : P o i n t > < b : P o i n t > < b : _ x > 3 6 5 . 3 9 6 1 8 9 0 0 4 5 < / b : _ x > < b : _ y > 6 4 9 . 2 < / b : _ y > < / b : P o i n t > < b : P o i n t > < b : _ x > 3 6 7 . 3 9 6 1 8 9 0 0 4 5 < / b : _ x > < b : _ y > 6 5 1 . 2 < / b : _ y > < / b : P o i n t > < b : P o i n t > < b : _ x > 4 9 6 . 0 9 6 1 8 9 4 3 2 3 3 4 < / b : _ x > < b : _ y > 6 5 1 . 2 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 3 4 5 . 2 0 0 0 0 0 0 0 0 0 0 0 2 7 < / b : _ x > < b : _ y > 3 3 0 < / b : _ y > < / L a b e l L o c a t i o n > < L o c a t i o n   x m l n s : b = " h t t p : / / s c h e m a s . d a t a c o n t r a c t . o r g / 2 0 0 4 / 0 7 / S y s t e m . W i n d o w s " > < b : _ x > 3 4 5 . 2 0 0 0 0 0 0 0 0 0 0 0 2 7 < / b : _ x > < b : _ y > 3 3 8 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 4 9 6 . 0 9 6 1 8 9 4 3 2 3 3 4 < / b : _ x > < b : _ y > 6 4 3 . 2 < / b : _ y > < / L a b e l L o c a t i o n > < L o c a t i o n   x m l n s : b = " h t t p : / / s c h e m a s . d a t a c o n t r a c t . o r g / 2 0 0 4 / 0 7 / S y s t e m . W i n d o w s " > < b : _ x > 5 1 2 . 0 9 6 1 8 9 4 3 2 3 3 4 < / b : _ x > < b : _ y > 6 5 1 . 2 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 3 6 1 . 2 0 0 0 0 0 0 0 0 0 0 0 2 7 < / b : _ x > < b : _ y > 3 3 8 < / b : _ y > < / b : P o i n t > < b : P o i n t > < b : _ x > 3 6 3 . 3 9 6 1 8 9 0 0 4 5 < / b : _ x > < b : _ y > 3 3 8 < / b : _ y > < / b : P o i n t > < b : P o i n t > < b : _ x > 3 6 5 . 3 9 6 1 8 9 0 0 4 5 < / b : _ x > < b : _ y > 3 4 0 < / b : _ y > < / b : P o i n t > < b : P o i n t > < b : _ x > 3 6 5 . 3 9 6 1 8 9 0 0 4 5 < / b : _ x > < b : _ y > 6 4 9 . 2 < / b : _ y > < / b : P o i n t > < b : P o i n t > < b : _ x > 3 6 7 . 3 9 6 1 8 9 0 0 4 5 < / b : _ x > < b : _ y > 6 5 1 . 2 < / b : _ y > < / b : P o i n t > < b : P o i n t > < b : _ x > 4 9 6 . 0 9 6 1 8 9 4 3 2 3 3 4 < / b : _ x > < b : _ y > 6 5 1 . 2 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 ( 2 4 5 . 2 , 2 4 7 ) .   E n d   p o i n t   2 :   ( 2 5 6 . 9 9 2 3 7 9 , 1 6 6 ) 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 2 4 5 . 2 < / b : _ x > < b : _ y > 2 4 7 < / b : _ y > < / b : P o i n t > < b : P o i n t > < b : _ x > 2 4 5 . 2 < / b : _ x > < b : _ y > 2 0 8 . 5 < / b : _ y > < / b : P o i n t > < b : P o i n t > < b : _ x > 2 4 7 . 2 < / b : _ x > < b : _ y > 2 0 6 . 5 < / b : _ y > < / b : P o i n t > < b : P o i n t > < b : _ x > 2 5 4 . 9 9 2 3 7 9 0 0 0 0 0 0 0 3 < / b : _ x > < b : _ y > 2 0 6 . 5 < / b : _ y > < / b : P o i n t > < b : P o i n t > < b : _ x > 2 5 6 . 9 9 2 3 7 9 < / b : _ x > < b : _ y > 2 0 4 . 5 < / b : _ y > < / b : P o i n t > < b : P o i n t > < b : _ x > 2 5 6 . 9 9 2 3 7 9 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 2 3 7 . 2 < / b : _ x > < b : _ y > 2 4 7 < / b : _ y > < / L a b e l L o c a t i o n > < L o c a t i o n   x m l n s : b = " h t t p : / / s c h e m a s . d a t a c o n t r a c t . o r g / 2 0 0 4 / 0 7 / S y s t e m . W i n d o w s " > < b : _ x > 2 4 5 . 2 < / b : _ x > < b : _ y > 2 6 3 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 2 4 8 . 9 9 2 3 7 9 0 0 0 0 0 0 0 3 < / b : _ x > < b : _ y > 1 5 0 . 0 0 0 0 0 0 0 0 0 0 0 0 0 3 < / b : _ y > < / L a b e l L o c a t i o n > < L o c a t i o n   x m l n s : b = " h t t p : / / s c h e m a s . d a t a c o n t r a c t . o r g / 2 0 0 4 / 0 7 / S y s t e m . W i n d o w s " > < b : _ x > 2 5 6 . 9 9 2 3 7 9 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 2 4 5 . 2 < / b : _ x > < b : _ y > 2 4 7 < / b : _ y > < / b : P o i n t > < b : P o i n t > < b : _ x > 2 4 5 . 2 < / b : _ x > < b : _ y > 2 0 8 . 5 < / b : _ y > < / b : P o i n t > < b : P o i n t > < b : _ x > 2 4 7 . 2 < / b : _ x > < b : _ y > 2 0 6 . 5 < / b : _ y > < / b : P o i n t > < b : P o i n t > < b : _ x > 2 5 4 . 9 9 2 3 7 9 0 0 0 0 0 0 0 3 < / b : _ x > < b : _ y > 2 0 6 . 5 < / b : _ y > < / b : P o i n t > < b : P o i n t > < b : _ x > 2 5 6 . 9 9 2 3 7 9 < / b : _ x > < b : _ y > 2 0 4 . 5 < / b : _ y > < / b : P o i n t > < b : P o i n t > < b : _ x > 2 5 6 . 9 9 2 3 7 9 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 ( 2 4 5 . 2 , 4 2 9 ) .   E n d   p o i n t   2 :   ( 1 8 7 . 6 , 5 6 4 . 8 ) 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 2 4 5 . 2 < / b : _ x > < b : _ y > 4 2 9 < / b : _ y > < / b : P o i n t > < b : P o i n t > < b : _ x > 2 4 5 . 2 < / b : _ x > < b : _ y > 4 9 4 . 9 < / b : _ y > < / b : P o i n t > < b : P o i n t > < b : _ x > 2 4 3 . 2 < / b : _ x > < b : _ y > 4 9 6 . 9 < / b : _ y > < / b : P o i n t > < b : P o i n t > < b : _ x > 1 8 9 . 6 < / b : _ x > < b : _ y > 4 9 6 . 9 < / b : _ y > < / b : P o i n t > < b : P o i n t > < b : _ x > 1 8 7 . 6 < / b : _ x > < b : _ y > 4 9 8 . 9 < / b : _ y > < / b : P o i n t > < b : P o i n t > < b : _ x > 1 8 7 . 6 < / b : _ x > < b : _ y > 5 6 4 . 8 0 0 0 0 0 0 0 0 0 0 0 1 8 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 2 3 7 . 2 < / b : _ x > < b : _ y > 4 1 3 < / b : _ y > < / L a b e l L o c a t i o n > < L o c a t i o n   x m l n s : b = " h t t p : / / s c h e m a s . d a t a c o n t r a c t . o r g / 2 0 0 4 / 0 7 / S y s t e m . W i n d o w s " > < b : _ x > 2 4 5 . 2 < / b : _ x > < b : _ y > 4 1 3 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 1 7 9 . 6 < / b : _ x > < b : _ y > 5 6 4 . 8 0 0 0 0 0 0 0 0 0 0 0 1 8 < / b : _ y > < / L a b e l L o c a t i o n > < L o c a t i o n   x m l n s : b = " h t t p : / / s c h e m a s . d a t a c o n t r a c t . o r g / 2 0 0 4 / 0 7 / S y s t e m . W i n d o w s " > < b : _ x > 1 8 7 . 6 < / b : _ x > < b : _ y > 5 8 0 . 8 0 0 0 0 0 0 0 0 0 0 0 1 8 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 2 4 5 . 2 < / b : _ x > < b : _ y > 4 2 9 < / b : _ y > < / b : P o i n t > < b : P o i n t > < b : _ x > 2 4 5 . 2 < / b : _ x > < b : _ y > 4 9 4 . 9 < / b : _ y > < / b : P o i n t > < b : P o i n t > < b : _ x > 2 4 3 . 2 < / b : _ x > < b : _ y > 4 9 6 . 9 < / b : _ y > < / b : P o i n t > < b : P o i n t > < b : _ x > 1 8 9 . 6 < / b : _ x > < b : _ y > 4 9 6 . 9 < / b : _ y > < / b : P o i n t > < b : P o i n t > < b : _ x > 1 8 7 . 6 < / b : _ x > < b : _ y > 4 9 8 . 9 < / b : _ y > < / b : P o i n t > < b : P o i n t > < b : _ x > 1 8 7 . 6 < / b : _ x > < b : _ y > 5 6 4 . 8 0 0 0 0 0 0 0 0 0 0 0 1 8 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 ( 4 8 4 . 8 9 6 1 8 9 , 2 4 8 . 6 ) .   E n d   p o i n t   2 :   ( 5 8 3 . 6 9 6 1 8 9 , 1 6 6 ) 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 4 8 4 . 8 9 6 1 8 9 0 0 0 0 0 0 0 5 < / b : _ x > < b : _ y > 2 4 8 . 6 0 0 0 0 0 0 0 0 0 0 0 1 6 < / b : _ y > < / b : P o i n t > < b : P o i n t > < b : _ x > 4 8 4 . 8 9 6 1 8 9 < / b : _ x > < b : _ y > 2 0 9 . 3 < / b : _ y > < / b : P o i n t > < b : P o i n t > < b : _ x > 4 8 6 . 8 9 6 1 8 9 < / b : _ x > < b : _ y > 2 0 7 . 3 < / b : _ y > < / b : P o i n t > < b : P o i n t > < b : _ x > 5 8 1 . 6 9 6 1 8 9 < / b : _ x > < b : _ y > 2 0 7 . 3 < / b : _ y > < / b : P o i n t > < b : P o i n t > < b : _ x > 5 8 3 . 6 9 6 1 8 9 < / b : _ x > < b : _ y > 2 0 5 . 3 < / b : _ y > < / b : P o i n t > < b : P o i n t > < b : _ x > 5 8 3 . 6 9 6 1 8 9 < / b : _ x > < b : _ y > 1 6 5 . 9 9 9 9 9 9 9 9 9 9 9 9 9 7 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 4 7 6 . 8 9 6 1 8 9 0 0 0 0 0 0 0 5 < / b : _ x > < b : _ y > 2 4 8 . 6 0 0 0 0 0 0 0 0 0 0 0 1 6 < / b : _ y > < / L a b e l L o c a t i o n > < L o c a t i o n   x m l n s : b = " h t t p : / / s c h e m a s . d a t a c o n t r a c t . o r g / 2 0 0 4 / 0 7 / S y s t e m . W i n d o w s " > < b : _ x > 4 8 4 . 8 9 6 1 8 9 0 0 0 0 0 0 0 5 < / b : _ x > < b : _ y > 2 6 4 . 6 0 0 0 0 0 0 0 0 0 0 0 1 4 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 5 7 5 . 6 9 6 1 8 9 < / b : _ x > < b : _ y > 1 4 9 . 9 9 9 9 9 9 9 9 9 9 9 9 9 7 < / b : _ y > < / L a b e l L o c a t i o n > < L o c a t i o n   x m l n s : b = " h t t p : / / s c h e m a s . d a t a c o n t r a c t . o r g / 2 0 0 4 / 0 7 / S y s t e m . W i n d o w s " > < b : _ x > 5 8 3 . 6 9 6 1 8 9 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 4 8 4 . 8 9 6 1 8 9 0 0 0 0 0 0 0 5 < / b : _ x > < b : _ y > 2 4 8 . 6 0 0 0 0 0 0 0 0 0 0 0 1 6 < / b : _ y > < / b : P o i n t > < b : P o i n t > < b : _ x > 4 8 4 . 8 9 6 1 8 9 < / b : _ x > < b : _ y > 2 0 9 . 3 < / b : _ y > < / b : P o i n t > < b : P o i n t > < b : _ x > 4 8 6 . 8 9 6 1 8 9 < / b : _ x > < b : _ y > 2 0 7 . 3 < / b : _ y > < / b : P o i n t > < b : P o i n t > < b : _ x > 5 8 1 . 6 9 6 1 8 9 < / b : _ x > < b : _ y > 2 0 7 . 3 < / b : _ y > < / b : P o i n t > < b : P o i n t > < b : _ x > 5 8 3 . 6 9 6 1 8 9 < / b : _ x > < b : _ y > 2 0 5 . 3 < / b : _ y > < / b : P o i n t > < b : P o i n t > < b : _ x > 5 8 3 . 6 9 6 1 8 9 < / b : _ x > < b : _ y > 1 6 5 . 9 9 9 9 9 9 9 9 9 9 9 9 9 7 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 ( 4 8 4 . 8 9 6 1 8 9 , 4 3 5 . 4 ) .   E n d   p o i n t   2 :   ( 4 9 6 . 0 9 6 1 8 9 4 3 2 3 3 4 , 6 3 1 . 2 ) 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 4 8 4 . 8 9 6 1 8 9 0 0 0 0 0 0 0 5 < / b : _ x > < b : _ y > 4 3 5 . 4 < / b : _ y > < / b : P o i n t > < b : P o i n t > < b : _ x > 4 8 4 . 8 9 6 1 8 9 < / b : _ x > < b : _ y > 6 2 9 . 2 < / b : _ y > < / b : P o i n t > < b : P o i n t > < b : _ x > 4 8 6 . 8 9 6 1 8 9 < / b : _ x > < b : _ y > 6 3 1 . 2 < / b : _ y > < / b : P o i n t > < b : P o i n t > < b : _ x > 4 9 6 . 0 9 6 1 8 9 4 3 2 3 3 4 < / b : _ x > < b : _ y > 6 3 1 . 2 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 4 7 6 . 8 9 6 1 8 9 0 0 0 0 0 0 0 5 < / b : _ x > < b : _ y > 4 1 9 . 4 < / b : _ y > < / L a b e l L o c a t i o n > < L o c a t i o n   x m l n s : b = " h t t p : / / s c h e m a s . d a t a c o n t r a c t . o r g / 2 0 0 4 / 0 7 / S y s t e m . W i n d o w s " > < b : _ x > 4 8 4 . 8 9 6 1 8 9 < / b : _ x > < b : _ y > 4 1 9 . 4 < / b : _ y > < / L o c a t i o n > < S h a p e R o t a t e A n g l e > 8 9 . 9 9 9 9 9 9 9 9 9 9 9 9 8 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 4 9 6 . 0 9 6 1 8 9 4 3 2 3 3 4 < / b : _ x > < b : _ y > 6 2 3 . 2 < / b : _ y > < / L a b e l L o c a t i o n > < L o c a t i o n   x m l n s : b = " h t t p : / / s c h e m a s . d a t a c o n t r a c t . o r g / 2 0 0 4 / 0 7 / S y s t e m . W i n d o w s " > < b : _ x > 5 1 2 . 0 9 6 1 8 9 4 3 2 3 3 4 < / b : _ x > < b : _ y > 6 3 1 . 2 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 4 8 4 . 8 9 6 1 8 9 0 0 0 0 0 0 0 5 < / b : _ x > < b : _ y > 4 3 5 . 4 < / b : _ y > < / b : P o i n t > < b : P o i n t > < b : _ x > 4 8 4 . 8 9 6 1 8 9 < / b : _ x > < b : _ y > 6 2 9 . 2 < / b : _ y > < / b : P o i n t > < b : P o i n t > < b : _ x > 4 8 6 . 8 9 6 1 8 9 < / b : _ x > < b : _ y > 6 3 1 . 2 < / b : _ y > < / b : P o i n t > < b : P o i n t > < b : _ x > 4 9 6 . 0 9 6 1 8 9 4 3 2 3 3 4 < / b : _ x > < b : _ y > 6 3 1 . 2 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 n s _ t a r g e t < / K e y > < / D i a g r a m O b j e c t K e y > < D i a g r a m O b j e c t K e y > < K e y > M e a s u r e s \ C o u n t   o f   n s _ t a r g e t \ T a g I n f o \ F o r m u l a < / K e y > < / D i a g r a m O b j e c t K e y > < D i a g r a m O b j e c t K e y > < K e y > M e a s u r e s \ C o u n t   o f   n s _ t a r g e t \ T a g I n f o \ V a l u e 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 C o l u m n s \ n e w _ d a t e _ t a r g e t < / K e y > < / D i a g r a m O b j e c t K e y > < D i a g r a m O b j e c t K e y > < K e y > L i n k s \ & l t ; C o l u m n s \ C o u n t   o f   n s _ t a r g e t & g t ; - & l t ; M e a s u r e s \ n s _ t a r g e t & g t ; < / K e y > < / D i a g r a m O b j e c t K e y > < D i a g r a m O b j e c t K e y > < K e y > L i n k s \ & l t ; C o l u m n s \ C o u n t   o f   n s _ t a r g e t & g t ; - & l t ; M e a s u r e s \ n s _ t a r g e t & g t ; \ C O L U M N < / K e y > < / D i a g r a m O b j e c t K e y > < D i a g r a m O b j e c t K e y > < K e y > L i n k s \ & l t ; C o l u m n s \ C o u n t   o f   n s _ t a r g e t & g t ; - & l t ; M e a s u r e s \ n s _ t a r g e t & g t ; \ M E A S U R E 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 n s _ t a r g e t 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 n s _ t a r g e t \ T a g I n f o \ F o r m u l a 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 n s _ t a r g e t \ T a g I n f o \ V a l u e 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 C o l u m n s \ n e w _ d a t e _ t a r g e t 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 M e a s u r e s \ C o u n t   o f   p r o d u c t _ c o d e < / K e y > < / D i a g r a m O b j e c t K e y > < D i a g r a m O b j e c t K e y > < K e y > M e a s u r e s \ C o u n t   o f   p r o d u c t _ c o d e \ T a g I n f o \ F o r m u l a < / K e y > < / D i a g r a m O b j e c t K e y > < D i a g r a m O b j e c t K e y > < K e y > M e a s u r e s \ C o u n t   o f   p r o d u c t _ c o d e \ T a g I n f o \ V a l u e 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 M e a s u r e s \ m e a s u r e   1 < / K e y > < / D i a g r a m O b j e c t K e y > < D i a g r a m O b j e c t K e y > < K e y > M e a s u r e s \ m e a s u r e   1 \ T a g I n f o \ F o r m u l a < / K e y > < / D i a g r a m O b j e c t K e y > < D i a g r a m O b j e c t K e y > < K e y > M e a s u r e s \ m e a s u r e   1 \ T a g I n f o \ V a l u e 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 M a r g i n % < / K e y > < / D i a g r a m O b j e c t K e y > < D i a g r a m O b j e c t K e y > < K e y > M e a s u r e s \ G r o s s   M a r g i n % \ T a g I n f o \ F o r m u l a < / K e y > < / D i a g r a m O b j e c t K e y > < D i a g r a m O b j e c t K e y > < K e y > M e a s u r e s \ G r o s s   M a r g i n % \ T a g I n f o \ V a l u e 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D i a g r a m O b j e c t K e y > < K e y > L i n k s \ & l t ; C o l u m n s \ C o u n t   o f   p r o d u c t _ c o d e & g t ; - & l t ; M e a s u r e s \ p r o d u c t _ c o d e & g t ; < / K e y > < / D i a g r a m O b j e c t K e y > < D i a g r a m O b j e c t K e y > < K e y > L i n k s \ & l t ; C o l u m n s \ C o u n t   o f   p r o d u c t _ c o d e & g t ; - & l t ; M e a s u r e s \ p r o d u c t _ c o d e & g t ; \ C O L U M N < / K e y > < / D i a g r a m O b j e c t K e y > < D i a g r a m O b j e c t K e y > < K e y > L i n k s \ & l t ; C o l u m n s \ C o u n t   o f   p r o d u c t _ c o d e & g t ; - & l t ; M e a s u r e s \ p r o d u c t _ c o d e & g t ; \ M E A S U R E 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 p r o d u c t _ c o d e 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 M e a s u r e s \ m e a s u r e 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 C o l u m n s \ F Y < / K e y > < / D i a g r a m O b j e c t K e y > < D i a g r a m O b j e c t K e y > < K e y > C o l u m n s \ M o n t h   N a m e < / K e y > < / D i a g r a m O b j e c t K e y > < D i a g r a m O b j e c t K e y > < K e y > C o l u m n s \ M o n t h _ N o 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3 e b f e b a 0 - e 9 8 a - 4 f e 0 - a 0 5 a - 2 e 6 e 9 7 6 5 7 0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 2 0 0 < / i n t > < / v a l u e > < / i t e m > < i t e m > < k e y > < s t r i n g > m o n t h < / s t r i n g > < / k e y > < v a l u e > < i n t > 1 9 0 < / i n t > < / v a l u e > < / i t e m > < i t e m > < k e y > < s t r i n g > f y < / s t r i n g > < / k e y > < v a l u e > < i n t > 5 8 < / i n t > < / v a l u e > < / i t e m > < i t e m > < k e y > < s t r i n g > d a t e   ( Y e a r ) < / s t r i n g > < / k e y > < v a l u e > < i n t > 1 2 6 < / i n t > < / v a l u e > < / i t e m > < i t e m > < k e y > < s t r i n g > d a t e   ( Q u a r t e r ) < / s t r i n g > < / k e y > < v a l u e > < i n t > 1 5 4 < / i n t > < / v a l u e > < / i t e m > < i t e m > < k e y > < s t r i n g > d a t e   ( M o n t h   I n d e x ) < / s t r i n g > < / k e y > < v a l u e > < i n t > 1 9 2 < / i n t > < / v a l u e > < / i t e m > < i t e m > < k e y > < s t r i n g > d a t e   ( M o n t h ) 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 d a t e   ( Y e a r ) < / s t r i n g > < / k e y > < v a l u e > < i n t > 3 < / i n t > < / v a l u e > < / i t e m > < i t e m > < k e y > < s t r i n g > d a t e   ( Q u a r t e r ) < / s t r i n g > < / k e y > < v a l u e > < i n t > 4 < / i n t > < / v a l u e > < / i t e m > < i t e m > < k e y > < s t r i n g > d a t e   ( M o n t h   I n d e x ) < / s t r i n g > < / k e y > < v a l u e > < i n t > 5 < / i n t > < / v a l u e > < / i t e m > < i t e m > < k e y > < s t r i n g > d a t e   ( M o n t h ) 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8 d 0 5 c 8 b 6 - 4 2 a 5 - 4 a 2 1 - b 8 d 2 - 9 5 4 2 7 a d f d 0 c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3 7 3 c 2 3 a 7 - f a 8 9 - 4 e 8 d - 9 7 f 6 - b 8 2 9 a 2 a 4 7 4 8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f b 1 6 5 d b 0 - c d 0 d - 4 d e f - a f b 6 - 1 0 7 5 1 3 1 a c e 7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D a t a M a s h u p   s q m i d = " 1 2 8 1 f f 8 2 - 1 f b e - 4 b f 3 - b 1 c 0 - 1 7 5 0 c 5 4 d 6 0 4 8 "   x m l n s = " h t t p : / / s c h e m a s . m i c r o s o f t . c o m / D a t a M a s h u p " > A A A A A E Q K A A B Q S w M E F A A C A A g A 0 E t 3 W O f Y Q z 6 m A A A A 9 w A A A B I A H A B D b 2 5 m a W c v U G F j a 2 F n Z S 5 4 b W w g o h g A K K A U A A A A A A A A A A A A A A A A A A A A A A A A A A A A h Y + x C s I w G I R 3 w X c o 2 Z u k E R T K 3 3 R w t S A U x T W 0 o Q 2 2 i T S p 6 b s 5 + E i + g i 1 a d X O 8 u w / u 7 n G 7 Q z q 0 T X C V n V V G J y j C F A X W C V 2 K x m i Z I G 1 Q y p c L 2 I v i L C o Z j L S 2 8 W D L B N X O X W J C v P f Y r 7 D p K s I o j c g p 2 + V F L V u B P r D 6 D 4 d K T 7 W F R B y O r z W c 4 Y i t M W M b T I H M J m R K f w E 2 D p 7 S H x O 2 f e P 6 T n K p w 0 M O Z J Z A 3 h / 4 E 1 B L A w Q U A A I A C A D Q S 3 d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0 E t 3 W P 1 n 8 O Z F B w A A B C Q A A B M A H A B G b 3 J t d W x h c y 9 T Z W N 0 a W 9 u M S 5 t I K I Y A C i g F A A A A A A A A A A A A A A A A A A A A A A A A A A A A N 1 Z e 2 / b N h D / P 0 C / A 6 E C g 4 1 q T u Q 4 W d v N A 7 w 8 s G J r 2 t R p g S I O D E a i b W 2 S 6 J K U E y / I d 9 + R e p F 6 x A + 4 w 9 o U c J 0 j 7 + 5 3 x 3 u Q F 0 5 c 4 d M I D Z P / n Z / 3 9 v g M M + K h I Q 4 I H z M y Q X 0 U E P F s D 8 H P k M b M J U A 5 p 4 F H W O f c h 0 0 t 6 + T 1 6 C M n j I / + 8 J n w x 4 M I R 9 7 o l N 5 F A c U e H y l R V v v Z n h / p Y g p d n h + O 3 Z g L G h J W q y 4 H Y y c L z 9 d S O R o b g l 2 + s K Q s J f T h + r m V G I H e Y z G z + u t J t O w L H J K + p Q v u S M E 3 j 9 c n N B I k E j c 5 x j f h n D I B 9 p 0 M P 0 n N J 3 z R O a V u H M K u 1 t Y m 2 N e n J P B D X x D W t 2 z L R i c 0 i M O I 9 4 9 s d B a 5 1 P O j a d / p H n V t d B l T Q Y Z i G Z B + 8 b V z Q S N y 0 8 5 R v m c 0 p B L l 7 w S D O 7 h E e o V v Y W O 6 k t J b J Y N s d J 1 u G A T B 0 M U B Z r w v W K z L P p n h a A r 7 r 5 Z z U s i 9 Y j j i E 8 r C B L l c l N I r Q O y H B y s z f Q y G E d A p Y D M S 5 F 4 8 2 q h Y r S y E m P 1 N R I U 8 D 7 C Q i q u C A G h E A o P + W N g x T M z + Q O 8 0 9 0 h i q 2 S j D h m E v W M y S w b c J Z E 8 F l 3 k B w J g X O D 7 h I N Y c 0 5 K V 9 S W q d m 2 B o H w v 6 C z e z e I u b 8 g k i I C / 1 K n p P z M E G R r q B o x O I 0 g S l g T r R v i u A K X m j C K e l B F Y t a G 5 D R 3 X h l S s b u u C 4 n Y r 1 8 V N P i N N e F w u 5 q w U d 6 a V Q E S I F l 2 K k m W 0 L s N 9 M O m 5 N u g Q J m 5 u G G B c r a r U A 2 l h s e 3 4 3 / A q 5 U F R q b Q a Z u M X b M s m L h t C 6 I E P i 8 G j X m X a t 1 F 8 q / U l Z u + S Y 7 P G f V i d / d J n s n d d Z a n c r 9 + m u s G N O b 5 8 b e a 5 w W 9 1 0 A / a q A f f 6 P 1 I j 3 P + g u N 5 y 9 8 X i 4 P q p y Q q Y y c 6 s U F C z K l b F m 9 6 i R q K v Q F Z j 4 u C T L z 1 L S x y N I J B t R c p W I I 0 T 4 L l r X J O v E h l l 1 i p u v 6 c Z b I k Y 7 y w L Q M p v w u / J D o p j 1 9 J c x W 3 0 T i u N e R s t X y p V h W i R H J D M M h j Q v n R H F 4 S 5 g e W y c 4 c G O 4 R I I t g 1 s O s A U p V + q S V d U w e 8 h Q X C j x H R B k I H r c N t y a w d W 5 0 + g 6 Y L U H b O 8 m k 7 U N c Z T U C S P + d C b P g k u 3 E e z O M r u U 0 N b Y R t 2 2 6 c / k g h 7 F M q B i B i V r I 2 6 j h V F 5 w Z Y l K Y G o N z G 1 V E D X T b R z b 5 R j q R I + 6 V H V h U j Z 9 n q b g P N u L L V B 0 n j + x C d e p S 2 W j T A b o + S t T b Q / f S 4 6 p 7 A K 5 s l N r e 6 B 8 9 J G r 2 z k g M t O Y 4 b l k x 5 2 L I s N X c d G L + U G 9 C P S m R x J a 6 M X 8 s t z L 2 V t O f a B / N f W A p J G C 6 K a g K C J p w u X n 0 O 1 k 5 i y F E b D e e A L a F U d 9 e W 3 5 Q U V M / B M C 9 B F c R B k n 2 f 3 g m E V p 7 x z x h h l W / a n G m w 1 X a o S + i S C n l 4 b Q X L h i S Q u B C f R p E t 9 E / E E y l B g J h C d o L e y Z B b S B 5 6 X 8 L e q E E B g i S 1 N D X n Y H b X 0 b q I W W t d S 8 0 1 b s 6 0 G w 2 e C W b 3 m J p i A Q D H p e i W h 0 F f U q 0 I h S J Z W q A x a o S + V b k 2 W S S 8 x N A G H g s F b 1 y a u G 7 v X 3 r Y 4 G u B U 5 S p U 1 w a G z u D U m 1 M q h 8 g 6 / 1 z j s k z R T V u P u p A u 6 q N O L h R R Z 6 K A w l X x X F 3 U K W 8 h e V l t i j h T P c j T W H Q T F F l S S 6 E m + 2 2 N 4 s s Y z o u s i j Z D l 5 X x p G o T m V D u 0 m / y 5 9 z n c B 9 L 2 P o a s A w U V D M o Y v v 7 a D j z J w I p x 3 D E K R q S u S C y b a B b 4 k J d 5 0 j M C F x R G E 9 3 y d h K S F I D W o J 3 y 2 p T f K B Y b 0 0 f 5 y 0 d 1 T 4 6 b E s A e Q / W p X 5 J J d x i D t b T S K 1 h 7 y 8 4 V f h d 4 U i U + l H F 6 F S 7 n S 7 U 5 Z 0 e h t 3 v x P W D 1 D u Z Y n 9 i I P k F O Z I 3 M o j Q v b q I B J z o V I U t k Y Y i M o X G t i A Z S u g T t w T N K f c l d e 1 z N 7 H 9 X 0 7 + c H W D N O J E 3 U P z 8 6 9 9 S Z l R s 7 o G H u a F J I s o O L a a k P m 1 j 1 4 l x 1 c f T 8 k h 1 q y 9 Q L 3 6 1 q O j 6 K 1 + y Z p 2 S U + 8 1 V v B 0 3 5 Y o x n 0 c k d 0 n E p y F e e c F F c V X L W 5 Z T + Z D z p 3 4 V G d m r t S J 4 I P s 5 B r E F / v 4 t I t x W m + K Z X d l f t X O S P 5 O r 6 g 1 t Z X + T I S 7 T 5 f v c i o n m y 2 t w K C U Q P T I H h s b N N O c 5 + u 4 r c f q v L S b k 4 j z 5 c X b C g Q y e 6 1 u r R y X n a B y d P r O s V / A y I s A K i C w L q E b + r k y z u 6 + Y 5 u w 4 7 D f M d h w 4 5 e v q O X 7 r A s 6 2 J / A J + N 4 d J t D p d G p 6 h L d m Z v d k 7 j t / k z q v y O K i k s n l E R H 0 N Y T I n g Y / k E q n 1 N G f M 5 + X f N T j r S 4 y 3 r 9 P U I k h O j A Y B b Q h / 5 j V L h 4 n A + O r t 3 S T A q i V c j w f a u R / J r T 7 W y 1 9 d / 8 d e 5 p 2 Y K q 1 8 D p e l b K b Z V O b y i c q a c 1 k P b W s K P 1 U Y / I G v f g k + 5 1 n m P P Z X 0 L f W b f I S 2 F C u 8 e 7 M 6 2 r a 7 t n W w L q N R g j P W n T 0 7 c i N 3 9 x p 1 S p m S T x y S q L S a J k r d l e g r L 1 P Q k 0 d 7 Z U r W N E T U U 1 G b D m 6 c h i t m 5 t X 5 5 P j O h z I v B z E r c v I n L S e P j w 4 O n O 8 q K T e e m Z q r 2 4 x M 5 Z b S e G y t C W D D o G / z W l K d u n 3 f Z a X O X r 3 C P D H g / x d Q S w E C L Q A U A A I A C A D Q S 3 d Y 5 9 h D P q Y A A A D 3 A A A A E g A A A A A A A A A A A A A A A A A A A A A A Q 2 9 u Z m l n L 1 B h Y 2 t h Z 2 U u e G 1 s U E s B A i 0 A F A A C A A g A 0 E t 3 W F N y O C y b A A A A 4 Q A A A B M A A A A A A A A A A A A A A A A A 8 g A A A F t D b 2 5 0 Z W 5 0 X 1 R 5 c G V z X S 5 4 b W x Q S w E C L Q A U A A I A C A D Q S 3 d Y / W f w 5 k U H A A A E J A A A E w A A A A A A A A A A A A A A A A D a A Q A A R m 9 y b X V s Y X M v U 2 V j d G l v b j E u b V B L B Q Y A A A A A A w A D A M I A A A B s C Q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5 b g A A A A A A A B d u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j F U M D I 6 N D U 6 M D U u M D c 2 O T c 4 N 1 o i I C 8 + P E V u d H J 5 I F R 5 c G U 9 I k Z p b G x D b 2 x 1 b W 5 U e X B l c y I g V m F s d W U 9 I n N C Z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G U z N W F m M T E t Y W Z i N C 0 0 M z Q 0 L W E 5 N W Q t N j Q x N T J j M T g w O D k 1 I i A v P j x F b n R y e S B U e X B l P S J R d W V y e U l E I i B W Y W x 1 Z T 0 i c z g 1 M T c 3 Z j I z L T c y N D g t N D Y 5 Z i 0 4 Z j V j L W V l M z E 3 N j g 1 N m M w M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I C Z h b X A 7 I E w g T W 9 u d G h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y M V Q w M j o 0 N T o w N y 4 z N z c 5 O D A w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B l M z V h Z j E x L W F m Y j Q t N D M 0 N C 1 h O T V k L T Y 0 M T U y Y z E 4 M D g 5 N S I g L z 4 8 R W 5 0 c n k g V H l w Z T 0 i U X V l c n l J R C I g V m F s d W U 9 I n N j N D d l M z U w N i 1 j Z m U 4 L T Q w M G E t Y j A 1 Y y 1 i M T F i O D R h Y T U z Z G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T E u e 3 N 1 Y l 9 6 b 2 5 l L D F 9 J n F 1 b 3 Q 7 L C Z x d W 9 0 O 1 N l Y 3 R p b 2 4 x L 2 R p b V 9 t Y X J r Z X Q v U m V w b G F j Z W Q g V m F s d W U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A m Y W 1 w O y B M I E 1 v b n R o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y M V Q w M j o 0 N T o w O S 4 0 N z M 5 O D A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B l M z V h Z j E x L W F m Y j Q t N D M 0 N C 1 h O T V k L T Y 0 M T U y Y z E 4 M D g 5 N S I g L z 4 8 R W 5 0 c n k g V H l w Z T 0 i U X V l c n l J R C I g V m F s d W U 9 I n M 2 Y m Q 3 Y z g 4 Y i 0 4 Z D E 5 L T Q w Z m Q t O D g w N C 0 x Z D Z l N G Q x Z D h m O D k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g J m F t c D s g T C B N b 2 5 0 a H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I x V D A z O j A 3 O j I 3 L j Q y M j Q 3 N j R a I i A v P j x F b n R y e S B U e X B l P S J G a W x s Q 2 9 s d W 1 u V H l w Z X M i I F Z h b H V l P S J z Q 1 F Z R E F 3 V U Z C U W s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y w m c X V v d D t u Z X d f Z G F 0 Z V 9 t b 2 R p Z m l l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H c m 9 1 c E l E I i B W Y W x 1 Z T 0 i c z I w N m Q y Z T Q 3 L T k w Z j Y t N D J k Y S 1 h Y z I y L W Z j Y j N l Y m F l N G Q 5 N C I g L z 4 8 R W 5 0 c n k g V H l w Z T 0 i U X V l c n l J R C I g V m F s d W U 9 I n M 2 Z D Y 0 M G Q x Y i 0 z O T N j L T R m N m E t O D B m O C 0 4 N z I y N 2 E 3 Z D U w M D E i I C 8 + P E V u d H J 5 I F R 5 c G U 9 I l J l Y 2 9 2 Z X J 5 V G F y Z 2 V 0 Q 2 9 s d W 1 u I i B W Y W x 1 Z T 0 i b D Q i I C 8 + P E V u d H J 5 I F R 5 c G U 9 I l J l Y 2 9 2 Z X J 5 V G F y Z 2 V 0 U m 9 3 I i B W Y W x 1 Z T 0 i b D k i I C 8 + P E V u d H J 5 I F R 5 c G U 9 I l J l Y 2 9 2 Z X J 5 V G F y Z 2 V 0 U 2 h l Z X Q i I F Z h b H V l P S J z U 2 h l Z X Q x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1 J v d W 5 k Z W Q g T 2 Z m L n t m c m V p Z 2 h 0 X 2 N v c 3 Q s N X 0 m c X V v d D s s J n F 1 b 3 Q 7 U 2 V j d G l v b j E v Z m F j d F 9 z Y W x l c 1 9 t b 2 5 0 a G x 5 L 1 J v d W 5 k Z W Q g T 2 Z m L n t t Y W 5 1 Z m F j d H V y a W 5 n X 2 N v c 3 Q s N n 0 m c X V v d D s s J n F 1 b 3 Q 7 U 2 V j d G l v b j E v Z m l u Y W 5 j Z V 9 y Z W Y v Q 2 h h b m d l Z C B U e X B l M S 5 7 b m V 3 X 2 R h d G V f b W 9 k a W Z p Z W Q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S b 3 V u Z G V k I E 9 m Z i 5 7 Z n J l a W d o d F 9 j b 3 N 0 L D V 9 J n F 1 b 3 Q 7 L C Z x d W 9 0 O 1 N l Y 3 R p b 2 4 x L 2 Z h Y 3 R f c 2 F s Z X N f b W 9 u d G h s e S 9 S b 3 V u Z G V k I E 9 m Z i 5 7 b W F u d W Z h Y 3 R 1 c m l u Z 1 9 j b 3 N 0 L D Z 9 J n F 1 b 3 Q 7 L C Z x d W 9 0 O 1 N l Y 3 R p b 2 4 x L 2 Z p b m F u Y 2 V f c m V m L 0 N o Y W 5 n Z W Q g V H l w Z T E u e 2 5 l d 1 9 k Y X R l X 2 1 v Z G l m a W V k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I C Z h b X A 7 I E w g T W 9 u d G h z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G l 2 b 3 R P Y m p l Y 3 R O Y W 1 l I i B W Y W x 1 Z T 0 i c 1 A g J m F t c D s g T C B N b 2 5 0 a H M h U G l 2 b 3 R U Y W J s Z T E i I C 8 + P E V u d H J 5 I F R 5 c G U 9 I k Z p b G x F b m F i b G V k I i B W Y W x 1 Z T 0 i b D A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s s J n F 1 b 3 Q 7 U 2 V j d G l v b j E v Z G l t X 2 R h d G U v S W 5 z Z X J 0 Z W Q g T W 9 u d G g g T m F t Z S 5 7 T W 9 u d G g g T m F t Z S w z f S Z x d W 9 0 O y w m c X V v d D t T Z W N 0 a W 9 u M S 9 k a W 1 f Z G F 0 Z S 9 J b n N l c n R l Z C B N b 2 5 0 a D E u e 0 1 v b n R o L j E s N n 0 m c X V v d D s s J n F 1 b 3 Q 7 U 2 V j d G l v b j E v Z G l t X 2 R h d G U v Q 2 h h b m d l Z C B U e X B l M y 5 7 U X V h c n R l c i w 0 f S Z x d W 9 0 O y w m c X V v d D t T Z W N 0 a W 9 u M S 9 k a W 1 f Z G F 0 Z S 9 B Z G R l Z C B D b 2 5 k a X R p b 2 5 h b C B D b 2 x 1 b W 4 u e 0 N 1 c 3 R v b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L C Z x d W 9 0 O 1 N l Y 3 R p b 2 4 x L 2 R p b V 9 k Y X R l L 0 l u c 2 V y d G V k I E 1 v b n R o I E 5 h b W U u e 0 1 v b n R o I E 5 h b W U s M 3 0 m c X V v d D s s J n F 1 b 3 Q 7 U 2 V j d G l v b j E v Z G l t X 2 R h d G U v S W 5 z Z X J 0 Z W Q g T W 9 u d G g x L n t N b 2 5 0 a C 4 x L D Z 9 J n F 1 b 3 Q 7 L C Z x d W 9 0 O 1 N l Y 3 R p b 2 4 x L 2 R p b V 9 k Y X R l L 0 N o Y W 5 n Z W Q g V H l w Z T M u e 1 F 1 Y X J 0 Z X I s N H 0 m c X V v d D s s J n F 1 b 3 Q 7 U 2 V j d G l v b j E v Z G l t X 2 R h d G U v Q W R k Z W Q g Q 2 9 u Z G l 0 a W 9 u Y W w g Q 2 9 s d W 1 u L n t D d X N 0 b 2 0 s N n 0 m c X V v d D t d L C Z x d W 9 0 O 1 J l b G F 0 a W 9 u c 2 h p c E l u Z m 8 m c X V v d D s 6 W 1 1 9 I i A v P j x F b n R y e S B U e X B l P S J G a W x s Z W R D b 2 1 w b G V 0 Z V J l c 3 V s d F R v V 2 9 y a 3 N o Z W V 0 I i B W Y W x 1 Z T 0 i b D A i I C 8 + P E V u d H J 5 I F R 5 c G U 9 I k Z p b G x D b 2 x 1 b W 5 O Y W 1 l c y I g V m F s d W U 9 I n N b J n F 1 b 3 Q 7 Z G F 0 Z S Z x d W 9 0 O y w m c X V v d D t T d G F y d C B v Z i B N b 2 5 0 a C Z x d W 9 0 O y w m c X V v d D t G W S Z x d W 9 0 O y w m c X V v d D t N b 2 5 0 a C B O Y W 1 l J n F 1 b 3 Q 7 L C Z x d W 9 0 O 0 1 v b n R o X 0 5 v J n F 1 b 3 Q 7 L C Z x d W 9 0 O 1 F 1 Y X J 0 Z X I m c X V v d D s s J n F 1 b 3 Q 7 U X V h c n R l c l 9 N b 2 R p Z m l l Z C Z x d W 9 0 O 1 0 i I C 8 + P E V u d H J 5 I F R 5 c G U 9 I k Z p b G x M Y X N 0 V X B k Y X R l Z C I g V m F s d W U 9 I m Q y M D I 0 L T A z L T I z V D A 0 O j A w O j M x L j M 4 M D A 2 N z h a I i A v P j x F b n R y e S B U e X B l P S J J c 1 B y a X Z h d G U i I F Z h b H V l P S J s M C I g L z 4 8 R W 5 0 c n k g V H l w Z T 0 i U X V l c n l H c m 9 1 c E l E I i B W Y W x 1 Z T 0 i c z B l M z V h Z j E x L W F m Y j Q t N D M 0 N C 1 h O T V k L T Y 0 M T U y Y z E 4 M D g 5 N S I g L z 4 8 R W 5 0 c n k g V H l w Z T 0 i U X V l c n l J R C I g V m F s d W U 9 I n N j Z D A x O D h l Y S 0 0 M W J j L T R i O D E t Y T I 2 Z i 1 l O T U 4 Y T c 5 O G Q 4 Z m Y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D b 2 x 1 b W 5 U e X B l c y I g V m F s d W U 9 I n N D U W t B Q m d N R 0 F B P T 0 i I C 8 + P E V u d H J 5 I F R 5 c G U 9 I k Z p b G x P Y m p l Y 3 R U e X B l I i B W Y W x 1 Z T 0 i c 1 B p d m 9 0 V G F i b G U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z M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N z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j F U M D I 6 N D U 6 N D M u O D E 4 M j Y 1 M l o i I C 8 + P E V u d H J 5 I F R 5 c G U 9 I k Z p b G x D b 2 x 1 b W 5 U e X B l c y I g V m F s d W U 9 I n N C Z 2 t G Q 1 E 9 P S I g L z 4 8 R W 5 0 c n k g V H l w Z T 0 i R m l s b E N v b H V t b k 5 h b W V z I i B W Y W x 1 Z T 0 i c 1 s m c X V v d D t t Y X J r Z X Q m c X V v d D s s J n F 1 b 3 Q 7 Z G F 0 Z S Z x d W 9 0 O y w m c X V v d D t u c 1 9 0 Y X J n Z X Q m c X V v d D s s J n F 1 b 3 Q 7 b m V 3 X 2 R h d G V f d G F y Z 2 V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d y b 3 V w S U Q i I F Z h b H V l P S J z M j A 2 Z D J l N D c t O T B m N i 0 0 M m R h L W F j M j I t Z m N i M 2 V i Y W U 0 Z D k 0 I i A v P j x F b n R y e S B U e X B l P S J R d W V y e U l E I i B W Y W x 1 Z T 0 i c 2 U x Y W M 3 Z m J l L T N h M W Q t N G E 5 O S 0 4 O T h h L T g x N W Z j N z F m M 2 R l Y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u c 1 9 0 Y X J n Z X R z X z I w M j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Q c m 9 t b 3 R l Z C B I Z W F k Z X J z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M i 5 7 b n N f d G F y Z 2 V 0 L D J 9 J n F 1 b 3 Q 7 L C Z x d W 9 0 O 1 N l Y 3 R p b 2 4 x L 2 5 z X 3 R h c m d l d H N f M j A y M S 9 D a G F u Z 2 V k I F R 5 c G U x L n t D d X N 0 b 2 0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b n N f d G F y Z 2 V 0 c 1 8 y M D I x L 1 B y b 2 1 v d G V k I E h l Y W R l c n M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y L n t u c 1 9 0 Y X J n Z X Q s M n 0 m c X V v d D s s J n F 1 b 3 Q 7 U 2 V j d G l v b j E v b n N f d G F y Z 2 V 0 c 1 8 y M D I x L 0 N o Y W 5 n Z W Q g V H l w Z T E u e 0 N 1 c 3 R v b S w z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M y 0 y M V Q w M z o w N D o y N S 4 3 N D k z N j U 3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N j M 3 O D E 0 Z W E t N T I 1 M C 0 0 N T d l L W F m N 2 Y t N D M y M W I 3 Z D B j N z V m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X 3 J l Z i 9 B d X R v U m V t b 3 Z l Z E N v b H V t b n M x L n t k Y X R l L D B 9 J n F 1 b 3 Q 7 L C Z x d W 9 0 O 1 N l Y 3 R p b 2 4 x L 2 Z p b m F u Y 2 V f c m V m L 0 F 1 d G 9 S Z W 1 v d m V k Q 2 9 s d W 1 u c z E u e 3 B y b 2 R 1 Y 3 R f Y 2 9 k Z S w x f S Z x d W 9 0 O y w m c X V v d D t T Z W N 0 a W 9 u M S 9 m a W 5 h b m N l X 3 J l Z i 9 B d X R v U m V t b 3 Z l Z E N v b H V t b n M x L n t j d X N 0 b 2 1 l c l 9 j b 2 R l L D J 9 J n F 1 b 3 Q 7 L C Z x d W 9 0 O 1 N l Y 3 R p b 2 4 x L 2 Z p b m F u Y 2 V f c m V m L 0 F 1 d G 9 S Z W 1 v d m V k Q 2 9 s d W 1 u c z E u e 1 F 0 e S w z f S Z x d W 9 0 O y w m c X V v d D t T Z W N 0 a W 9 u M S 9 m a W 5 h b m N l X 3 J l Z i 9 B d X R v U m V t b 3 Z l Z E N v b H V t b n M x L n t u Z X R f c 2 F s Z X N f Y W 1 v d W 5 0 L D R 9 J n F 1 b 3 Q 7 L C Z x d W 9 0 O 1 N l Y 3 R p b 2 4 x L 2 Z p b m F u Y 2 V f c m V m L 0 F 1 d G 9 S Z W 1 v d m V k Q 2 9 s d W 1 u c z E u e 2 Z y Z W l n a H R f Y 2 9 z d C w 1 f S Z x d W 9 0 O y w m c X V v d D t T Z W N 0 a W 9 u M S 9 m a W 5 h b m N l X 3 J l Z i 9 B d X R v U m V t b 3 Z l Z E N v b H V t b n M x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V 9 y Z W Y v Q X V 0 b 1 J l b W 9 2 Z W R D b 2 x 1 b W 5 z M S 5 7 Z G F 0 Z S w w f S Z x d W 9 0 O y w m c X V v d D t T Z W N 0 a W 9 u M S 9 m a W 5 h b m N l X 3 J l Z i 9 B d X R v U m V t b 3 Z l Z E N v b H V t b n M x L n t w c m 9 k d W N 0 X 2 N v Z G U s M X 0 m c X V v d D s s J n F 1 b 3 Q 7 U 2 V j d G l v b j E v Z m l u Y W 5 j Z V 9 y Z W Y v Q X V 0 b 1 J l b W 9 2 Z W R D b 2 x 1 b W 5 z M S 5 7 Y 3 V z d G 9 t Z X J f Y 2 9 k Z S w y f S Z x d W 9 0 O y w m c X V v d D t T Z W N 0 a W 9 u M S 9 m a W 5 h b m N l X 3 J l Z i 9 B d X R v U m V t b 3 Z l Z E N v b H V t b n M x L n t R d H k s M 3 0 m c X V v d D s s J n F 1 b 3 Q 7 U 2 V j d G l v b j E v Z m l u Y W 5 j Z V 9 y Z W Y v Q X V 0 b 1 J l b W 9 2 Z W R D b 2 x 1 b W 5 z M S 5 7 b m V 0 X 3 N h b G V z X 2 F t b 3 V u d C w 0 f S Z x d W 9 0 O y w m c X V v d D t T Z W N 0 a W 9 u M S 9 m a W 5 h b m N l X 3 J l Z i 9 B d X R v U m V t b 3 Z l Z E N v b H V t b n M x L n t m c m V p Z 2 h 0 X 2 N v c 3 Q s N X 0 m c X V v d D s s J n F 1 b 3 Q 7 U 2 V j d G l v b j E v Z m l u Y W 5 j Z V 9 y Z W Y v Q X V 0 b 1 J l b W 9 2 Z W R D b 2 x 1 b W 5 z M S 5 7 b W F u d W Z h Y 3 R 1 c m l u Z 1 9 j b 3 N 0 L D Z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X 3 J l Z j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M y 0 x O V Q w M j o 0 N z o 0 N C 4 2 N j g w M z A y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z B i Y T h j Z j k t Z T I 1 Y y 0 0 Z G J l L T g 2 Y m I t O T c 3 M T A z Z D A 0 O W Q 2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S 2 l y d G l f Q W 5 h b m Q l N U N E b 3 d u b G 9 h Z H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t p c n R p X 0 F u Y W 5 k J T V D R G 9 3 b m x v Y W R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0 t p c n R p X 0 F u Y W 5 k J T V D R G 9 3 b m x v Y W R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i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v d W 5 k Z W Q l M j B P Z m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T W 9 u d G g l M j B O Y W 1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R d W F y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N D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V J y e l V P d E s 5 R V E 2 b G R a Q l V z R 0 F p V k Q y U n B i V 1 Z 1 Y z J s d m J p Q j B Z V 0 p z W l F B Q U F B Q U F B Q U F B Q U F C S E x t M G c 5 c E R h U X F 3 a S 9 M U H J y a z J V Q 2 1 a a F k z U W d k R 0 Z p Y k d V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R p b V 9 k Y X R l L 0 l u c 2 V y d G V k J T I w T W 9 u d G g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2 9 u Z G l 0 a W 9 u Y W w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I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L l 2 b a U K 8 j E + e v Z h c H T h Y R w A A A A A C A A A A A A A Q Z g A A A A E A A C A A A A B H T e q j W f d f 1 6 Q / 6 Z c E k 2 6 u j z G s e I 6 S d p c / E F p p H O J 3 p w A A A A A O g A A A A A I A A C A A A A D u Y R s V S C s f i 2 5 t U S 7 H 7 x m p o M X 3 i R B M T C C h g f 5 a C 0 E Y 4 F A A A A D G J I z L F 1 S d o 2 A 8 i V J E p 3 W W E k b q z T x R a 1 l B G d M Y g i z E f a O 4 e h G V / g J i R L W y t 4 v 0 E g 6 Y c M w l n S W 8 g v b 7 X 7 b s 0 z T p / 7 c l F R 0 s b 2 v A u i B U o m O H / U A A A A D W 9 j h K 3 P z L B B i r a I v O I Y a P c n b z u k e K / y h K 7 c 7 D 8 R b i l G 2 8 U V d w c k + z 5 y 9 3 d a k Q g W g Y G c / 6 r U p V 2 i O O s g D O J x D x < / D a t a M a s h u p > 
</file>

<file path=customXml/item3.xml>��< ? x m l   v e r s i o n = " 1 . 0 "   e n c o d i n g = " U T F - 1 6 " ? > < G e m i n i   x m l n s = " h t t p : / / g e m i n i / p i v o t c u s t o m i z a t i o n / T a b l e X M L _ n s _ t a r g e t s _ 2 0 2 1 _ 8 0 0 e 8 d 1 5 - 3 d f 0 - 4 3 f 9 - 8 0 a e - 9 c e 8 7 e 7 f b 8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i t e m > < k e y > < s t r i n g > n e w _ d a t e _ t a r g e t < / s t r i n g > < / k e y > < v a l u e > < i n t > 1 7 4 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 n e w _ d a t e _ t a r g e t < / s t r i n g > < / k e y > < v a l u e > < i n t > 3 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5 f 8 c 3 2 1 - 4 5 0 9 - 4 d b 1 - 8 5 b 5 - 3 9 b d a d 5 2 a a 9 a , d i m _ m a r k e t _ c e f c 3 c 7 f - a 4 0 a - 4 1 c d - 8 f 8 5 - 6 b b 1 c b 7 1 8 1 1 2 , d i m _ p r o d u c t _ b f 1 7 1 7 f 3 - a c 3 d - 4 7 d 0 - 9 6 4 6 - 3 d 7 f b 6 7 2 e 2 d 0 , d i m _ d a t e _ 4 6 a 3 9 4 c 0 - e c 7 a - 4 3 0 d - 8 8 3 8 - 1 9 f 3 2 e a f 1 a 5 b , f a c t _ s a l e s _ m o n t h l y _ c 2 6 6 c 4 0 0 - 3 d 9 7 - 4 d 0 5 - 9 a 6 6 - 8 2 7 3 7 e 1 f 9 c 3 5 , n s _ t a r g e t s _ 2 0 2 1 _ 8 0 0 e 8 d 1 5 - 3 d f 0 - 4 3 f 9 - 8 0 a e - 9 c e 8 7 e 7 f b 8 f 5 ] ] > < / C u s t o m C o n t e n t > < / G e m i n i > 
</file>

<file path=customXml/item32.xml>��< ? x m l   v e r s i o n = " 1 . 0 "   e n c o d i n g = " U T F - 1 6 " ? > < G e m i n i   x m l n s = " h t t p : / / g e m i n i / p i v o t c u s t o m i z a t i o n / 3 6 d 6 b 4 7 7 - 3 b 9 6 - 4 2 9 1 - 8 6 e d - 0 e 9 d 7 3 2 f 3 c 5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4 8 8 5 3 d b c - d 0 6 5 - 4 3 c 8 - a c e 9 - 2 f 6 7 5 f e 9 e d 4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c 2 6 6 c 4 0 0 - 3 d 9 7 - 4 d 0 5 - 9 a 6 6 - 8 2 7 3 7 e 1 f 9 c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 3 1 2 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 1 5 2 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b f 1 7 1 7 f 3 - a c 3 d - 4 7 d 0 - 9 6 4 6 - 3 d 7 f b 6 7 2 e 2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3 5 f 8 c 3 2 1 - 4 5 0 9 - 4 d b 1 - 8 5 b 5 - 3 9 b d a d 5 2 a a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e 4 0 3 c e 6 1 - 0 d 2 4 - 4 2 9 d - a 3 3 b - 1 2 2 2 4 6 5 0 8 1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4 6 a 3 9 4 c 0 - e c 7 a - 4 3 0 d - 8 8 3 8 - 1 9 f 3 2 e a f 1 a 5 b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d 8 b 8 c 2 a - 0 8 7 d - 4 1 8 c - b 4 b 8 - 4 e e 8 2 8 4 6 4 a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 M a r g i n % < / M e a s u r e N a m e > < D i s p l a y N a m e > G r o s s   M a r g i n % 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E9708EEF-9123-4AE9-8220-3D673166CE5E}">
  <ds:schemaRefs/>
</ds:datastoreItem>
</file>

<file path=customXml/itemProps10.xml><?xml version="1.0" encoding="utf-8"?>
<ds:datastoreItem xmlns:ds="http://schemas.openxmlformats.org/officeDocument/2006/customXml" ds:itemID="{ED468B69-B2B2-401E-9B79-12FCED20E4DE}">
  <ds:schemaRefs/>
</ds:datastoreItem>
</file>

<file path=customXml/itemProps11.xml><?xml version="1.0" encoding="utf-8"?>
<ds:datastoreItem xmlns:ds="http://schemas.openxmlformats.org/officeDocument/2006/customXml" ds:itemID="{A44A2081-8CB9-4EBB-BB24-67C0B53E5473}">
  <ds:schemaRefs/>
</ds:datastoreItem>
</file>

<file path=customXml/itemProps12.xml><?xml version="1.0" encoding="utf-8"?>
<ds:datastoreItem xmlns:ds="http://schemas.openxmlformats.org/officeDocument/2006/customXml" ds:itemID="{AE64CA25-4C5D-49E4-8BC5-209564A0ABC1}">
  <ds:schemaRefs/>
</ds:datastoreItem>
</file>

<file path=customXml/itemProps13.xml><?xml version="1.0" encoding="utf-8"?>
<ds:datastoreItem xmlns:ds="http://schemas.openxmlformats.org/officeDocument/2006/customXml" ds:itemID="{02FCD52B-D6AC-41C7-B36F-1B0C805A1119}">
  <ds:schemaRefs/>
</ds:datastoreItem>
</file>

<file path=customXml/itemProps14.xml><?xml version="1.0" encoding="utf-8"?>
<ds:datastoreItem xmlns:ds="http://schemas.openxmlformats.org/officeDocument/2006/customXml" ds:itemID="{C3D99B9E-B78F-43C5-8CD6-E499C5736D61}">
  <ds:schemaRefs/>
</ds:datastoreItem>
</file>

<file path=customXml/itemProps15.xml><?xml version="1.0" encoding="utf-8"?>
<ds:datastoreItem xmlns:ds="http://schemas.openxmlformats.org/officeDocument/2006/customXml" ds:itemID="{56545B4A-2A04-4F54-88DB-55BEC0CF29F8}">
  <ds:schemaRefs/>
</ds:datastoreItem>
</file>

<file path=customXml/itemProps16.xml><?xml version="1.0" encoding="utf-8"?>
<ds:datastoreItem xmlns:ds="http://schemas.openxmlformats.org/officeDocument/2006/customXml" ds:itemID="{1D3EBDBF-B258-4081-A903-901932CBD06B}">
  <ds:schemaRefs/>
</ds:datastoreItem>
</file>

<file path=customXml/itemProps17.xml><?xml version="1.0" encoding="utf-8"?>
<ds:datastoreItem xmlns:ds="http://schemas.openxmlformats.org/officeDocument/2006/customXml" ds:itemID="{BAE6B0A5-CC72-4E37-AB37-D5598400854D}">
  <ds:schemaRefs/>
</ds:datastoreItem>
</file>

<file path=customXml/itemProps18.xml><?xml version="1.0" encoding="utf-8"?>
<ds:datastoreItem xmlns:ds="http://schemas.openxmlformats.org/officeDocument/2006/customXml" ds:itemID="{3A3E1851-3B18-47BD-984C-FCBF38D81056}">
  <ds:schemaRefs/>
</ds:datastoreItem>
</file>

<file path=customXml/itemProps19.xml><?xml version="1.0" encoding="utf-8"?>
<ds:datastoreItem xmlns:ds="http://schemas.openxmlformats.org/officeDocument/2006/customXml" ds:itemID="{D7405777-ED68-4EF1-8DB3-8026A5C292F8}">
  <ds:schemaRefs/>
</ds:datastoreItem>
</file>

<file path=customXml/itemProps2.xml><?xml version="1.0" encoding="utf-8"?>
<ds:datastoreItem xmlns:ds="http://schemas.openxmlformats.org/officeDocument/2006/customXml" ds:itemID="{CC8F85E6-3335-4E1A-91D6-855342F9721C}">
  <ds:schemaRefs/>
</ds:datastoreItem>
</file>

<file path=customXml/itemProps20.xml><?xml version="1.0" encoding="utf-8"?>
<ds:datastoreItem xmlns:ds="http://schemas.openxmlformats.org/officeDocument/2006/customXml" ds:itemID="{9BD48212-00AD-4862-BE3E-86A759E033C9}">
  <ds:schemaRefs/>
</ds:datastoreItem>
</file>

<file path=customXml/itemProps21.xml><?xml version="1.0" encoding="utf-8"?>
<ds:datastoreItem xmlns:ds="http://schemas.openxmlformats.org/officeDocument/2006/customXml" ds:itemID="{9AC5674F-FE5A-44FA-86E6-13EAF377A4E8}">
  <ds:schemaRefs/>
</ds:datastoreItem>
</file>

<file path=customXml/itemProps22.xml><?xml version="1.0" encoding="utf-8"?>
<ds:datastoreItem xmlns:ds="http://schemas.openxmlformats.org/officeDocument/2006/customXml" ds:itemID="{222B93CA-F6E1-4098-8CD3-AD39F2ECF62B}">
  <ds:schemaRefs/>
</ds:datastoreItem>
</file>

<file path=customXml/itemProps23.xml><?xml version="1.0" encoding="utf-8"?>
<ds:datastoreItem xmlns:ds="http://schemas.openxmlformats.org/officeDocument/2006/customXml" ds:itemID="{6EBBF822-10A0-4346-A2F8-8D0BA5C59F1F}">
  <ds:schemaRefs/>
</ds:datastoreItem>
</file>

<file path=customXml/itemProps24.xml><?xml version="1.0" encoding="utf-8"?>
<ds:datastoreItem xmlns:ds="http://schemas.openxmlformats.org/officeDocument/2006/customXml" ds:itemID="{FEC427B6-7914-4327-BB7B-4EC3D603C646}">
  <ds:schemaRefs/>
</ds:datastoreItem>
</file>

<file path=customXml/itemProps25.xml><?xml version="1.0" encoding="utf-8"?>
<ds:datastoreItem xmlns:ds="http://schemas.openxmlformats.org/officeDocument/2006/customXml" ds:itemID="{1317A667-5E41-4775-8E5A-44B78216B812}">
  <ds:schemaRefs/>
</ds:datastoreItem>
</file>

<file path=customXml/itemProps26.xml><?xml version="1.0" encoding="utf-8"?>
<ds:datastoreItem xmlns:ds="http://schemas.openxmlformats.org/officeDocument/2006/customXml" ds:itemID="{3F80E635-6033-4DB0-9343-B285E2C8CD50}">
  <ds:schemaRefs/>
</ds:datastoreItem>
</file>

<file path=customXml/itemProps27.xml><?xml version="1.0" encoding="utf-8"?>
<ds:datastoreItem xmlns:ds="http://schemas.openxmlformats.org/officeDocument/2006/customXml" ds:itemID="{38DCC657-8F75-41B2-B7CE-4F6C932541D0}">
  <ds:schemaRefs/>
</ds:datastoreItem>
</file>

<file path=customXml/itemProps28.xml><?xml version="1.0" encoding="utf-8"?>
<ds:datastoreItem xmlns:ds="http://schemas.openxmlformats.org/officeDocument/2006/customXml" ds:itemID="{3D0CFC5B-9B71-4962-B895-BAEC297F8773}">
  <ds:schemaRefs/>
</ds:datastoreItem>
</file>

<file path=customXml/itemProps29.xml><?xml version="1.0" encoding="utf-8"?>
<ds:datastoreItem xmlns:ds="http://schemas.openxmlformats.org/officeDocument/2006/customXml" ds:itemID="{8A517F32-28C7-48EF-B16E-E24CFF6DBFA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CA6158D8-9476-4270-8AD7-8CA55C2E726A}">
  <ds:schemaRefs/>
</ds:datastoreItem>
</file>

<file path=customXml/itemProps30.xml><?xml version="1.0" encoding="utf-8"?>
<ds:datastoreItem xmlns:ds="http://schemas.openxmlformats.org/officeDocument/2006/customXml" ds:itemID="{1293BA80-F221-4B94-BD17-6FFC0B9840B2}">
  <ds:schemaRefs/>
</ds:datastoreItem>
</file>

<file path=customXml/itemProps31.xml><?xml version="1.0" encoding="utf-8"?>
<ds:datastoreItem xmlns:ds="http://schemas.openxmlformats.org/officeDocument/2006/customXml" ds:itemID="{A565F05E-A335-4D4C-AB9D-C0123E280966}">
  <ds:schemaRefs/>
</ds:datastoreItem>
</file>

<file path=customXml/itemProps32.xml><?xml version="1.0" encoding="utf-8"?>
<ds:datastoreItem xmlns:ds="http://schemas.openxmlformats.org/officeDocument/2006/customXml" ds:itemID="{9FCE6EF9-0C89-42E9-A0ED-D9C1157CE1DF}">
  <ds:schemaRefs/>
</ds:datastoreItem>
</file>

<file path=customXml/itemProps33.xml><?xml version="1.0" encoding="utf-8"?>
<ds:datastoreItem xmlns:ds="http://schemas.openxmlformats.org/officeDocument/2006/customXml" ds:itemID="{E2C918A4-A96F-4149-B901-215966C8AE04}">
  <ds:schemaRefs/>
</ds:datastoreItem>
</file>

<file path=customXml/itemProps4.xml><?xml version="1.0" encoding="utf-8"?>
<ds:datastoreItem xmlns:ds="http://schemas.openxmlformats.org/officeDocument/2006/customXml" ds:itemID="{E3B86226-49D6-45C7-BC1B-6705567EE47A}">
  <ds:schemaRefs/>
</ds:datastoreItem>
</file>

<file path=customXml/itemProps5.xml><?xml version="1.0" encoding="utf-8"?>
<ds:datastoreItem xmlns:ds="http://schemas.openxmlformats.org/officeDocument/2006/customXml" ds:itemID="{1C216930-7061-4192-BF30-EE3123FC41B0}">
  <ds:schemaRefs/>
</ds:datastoreItem>
</file>

<file path=customXml/itemProps6.xml><?xml version="1.0" encoding="utf-8"?>
<ds:datastoreItem xmlns:ds="http://schemas.openxmlformats.org/officeDocument/2006/customXml" ds:itemID="{809498A7-ED26-4C6A-A082-AC429D8A96F1}">
  <ds:schemaRefs/>
</ds:datastoreItem>
</file>

<file path=customXml/itemProps7.xml><?xml version="1.0" encoding="utf-8"?>
<ds:datastoreItem xmlns:ds="http://schemas.openxmlformats.org/officeDocument/2006/customXml" ds:itemID="{E09AA8FF-8843-4374-8D23-18BB23F9F082}">
  <ds:schemaRefs/>
</ds:datastoreItem>
</file>

<file path=customXml/itemProps8.xml><?xml version="1.0" encoding="utf-8"?>
<ds:datastoreItem xmlns:ds="http://schemas.openxmlformats.org/officeDocument/2006/customXml" ds:itemID="{3AB1359B-213C-43ED-A296-5FFE7A03B831}">
  <ds:schemaRefs/>
</ds:datastoreItem>
</file>

<file path=customXml/itemProps9.xml><?xml version="1.0" encoding="utf-8"?>
<ds:datastoreItem xmlns:ds="http://schemas.openxmlformats.org/officeDocument/2006/customXml" ds:itemID="{B00EE477-6CFA-4A81-B2ED-F737AB6568F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P &amp; L Months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Kirti_Anand</dc:creator>
  <cp:lastModifiedBy>Kirti_Anand</cp:lastModifiedBy>
  <cp:lastPrinted>2024-04-02T15:49:39Z</cp:lastPrinted>
  <dcterms:created xsi:type="dcterms:W3CDTF">2024-03-19T02:23:50Z</dcterms:created>
  <dcterms:modified xsi:type="dcterms:W3CDTF">2024-04-02T15:49:40Z</dcterms:modified>
</cp:coreProperties>
</file>